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X-Filer\Collab\Research-joyinger-F07\Admin\Kitty\WEB\HomePage\"/>
    </mc:Choice>
  </mc:AlternateContent>
  <bookViews>
    <workbookView xWindow="0" yWindow="0" windowWidth="28800" windowHeight="12300" activeTab="2"/>
  </bookViews>
  <sheets>
    <sheet name="Introduction" sheetId="2" r:id="rId1"/>
    <sheet name="Equations" sheetId="4" r:id="rId2"/>
    <sheet name="Data" sheetId="1" r:id="rId3"/>
    <sheet name="Envelope Graph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9" i="1" l="1"/>
  <c r="B8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B21" i="1" l="1"/>
  <c r="B25" i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85" i="1"/>
  <c r="B89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17" i="1"/>
  <c r="B16" i="1"/>
  <c r="B10" i="1"/>
  <c r="R16" i="1" s="1"/>
  <c r="R86" i="1"/>
  <c r="R49" i="1"/>
  <c r="R28" i="1"/>
  <c r="R74" i="1"/>
  <c r="R26" i="1"/>
  <c r="R77" i="1"/>
  <c r="R56" i="1"/>
  <c r="R34" i="1"/>
  <c r="R81" i="1"/>
  <c r="R69" i="1"/>
  <c r="R32" i="1"/>
  <c r="R73" i="1"/>
  <c r="R52" i="1"/>
  <c r="R30" i="1"/>
  <c r="R87" i="1"/>
  <c r="R71" i="1"/>
  <c r="R55" i="1"/>
  <c r="R39" i="1"/>
  <c r="R23" i="1"/>
  <c r="C15" i="1"/>
  <c r="C39" i="1" s="1"/>
  <c r="C47" i="1" l="1"/>
  <c r="C55" i="1"/>
  <c r="C63" i="1"/>
  <c r="C87" i="1"/>
  <c r="C33" i="1"/>
  <c r="C41" i="1"/>
  <c r="C49" i="1"/>
  <c r="C57" i="1"/>
  <c r="C90" i="1"/>
  <c r="C35" i="1"/>
  <c r="C43" i="1"/>
  <c r="C51" i="1"/>
  <c r="C59" i="1"/>
  <c r="C65" i="1"/>
  <c r="C37" i="1"/>
  <c r="C45" i="1"/>
  <c r="C53" i="1"/>
  <c r="C61" i="1"/>
  <c r="C83" i="1"/>
  <c r="C69" i="1"/>
  <c r="C21" i="1"/>
  <c r="C31" i="1"/>
  <c r="C32" i="1"/>
  <c r="C24" i="1"/>
  <c r="C16" i="1"/>
  <c r="C27" i="1"/>
  <c r="C29" i="1"/>
  <c r="C26" i="1"/>
  <c r="C18" i="1"/>
  <c r="C23" i="1"/>
  <c r="C28" i="1"/>
  <c r="C22" i="1"/>
  <c r="C25" i="1"/>
  <c r="C88" i="1"/>
  <c r="C84" i="1"/>
  <c r="C80" i="1"/>
  <c r="C76" i="1"/>
  <c r="C72" i="1"/>
  <c r="C20" i="1"/>
  <c r="C19" i="1"/>
  <c r="C70" i="1"/>
  <c r="C68" i="1"/>
  <c r="C66" i="1"/>
  <c r="C64" i="1"/>
  <c r="C86" i="1"/>
  <c r="C79" i="1"/>
  <c r="C77" i="1"/>
  <c r="C30" i="1"/>
  <c r="C17" i="1"/>
  <c r="C91" i="1"/>
  <c r="C89" i="1"/>
  <c r="C82" i="1"/>
  <c r="C75" i="1"/>
  <c r="C73" i="1"/>
  <c r="C74" i="1"/>
  <c r="C81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71" i="1"/>
  <c r="C78" i="1"/>
  <c r="C85" i="1"/>
  <c r="C67" i="1"/>
  <c r="R31" i="1"/>
  <c r="R47" i="1"/>
  <c r="R63" i="1"/>
  <c r="R79" i="1"/>
  <c r="R20" i="1"/>
  <c r="R41" i="1"/>
  <c r="R62" i="1"/>
  <c r="R84" i="1"/>
  <c r="R48" i="1"/>
  <c r="R54" i="1"/>
  <c r="R24" i="1"/>
  <c r="R45" i="1"/>
  <c r="R66" i="1"/>
  <c r="R88" i="1"/>
  <c r="R53" i="1"/>
  <c r="R90" i="1"/>
  <c r="R38" i="1"/>
  <c r="R65" i="1"/>
  <c r="R19" i="1"/>
  <c r="R35" i="1"/>
  <c r="R51" i="1"/>
  <c r="R67" i="1"/>
  <c r="R83" i="1"/>
  <c r="R25" i="1"/>
  <c r="R46" i="1"/>
  <c r="R68" i="1"/>
  <c r="R21" i="1"/>
  <c r="R58" i="1"/>
  <c r="R70" i="1"/>
  <c r="R29" i="1"/>
  <c r="R50" i="1"/>
  <c r="R72" i="1"/>
  <c r="R89" i="1"/>
  <c r="R64" i="1"/>
  <c r="R22" i="1"/>
  <c r="R44" i="1"/>
  <c r="R76" i="1"/>
  <c r="R27" i="1"/>
  <c r="R43" i="1"/>
  <c r="R59" i="1"/>
  <c r="R75" i="1"/>
  <c r="R91" i="1"/>
  <c r="R36" i="1"/>
  <c r="R57" i="1"/>
  <c r="R78" i="1"/>
  <c r="R37" i="1"/>
  <c r="R80" i="1"/>
  <c r="R18" i="1"/>
  <c r="R40" i="1"/>
  <c r="R61" i="1"/>
  <c r="R82" i="1"/>
  <c r="R42" i="1"/>
  <c r="R85" i="1"/>
  <c r="R33" i="1"/>
  <c r="R60" i="1"/>
  <c r="R17" i="1"/>
  <c r="D15" i="1"/>
  <c r="D38" i="1" l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33" i="1"/>
  <c r="D35" i="1"/>
  <c r="D72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67" i="1"/>
  <c r="D71" i="1"/>
  <c r="D65" i="1"/>
  <c r="D69" i="1"/>
  <c r="D66" i="1"/>
  <c r="D37" i="1"/>
  <c r="D34" i="1"/>
  <c r="D64" i="1"/>
  <c r="D17" i="1"/>
  <c r="D19" i="1"/>
  <c r="D21" i="1"/>
  <c r="D23" i="1"/>
  <c r="D25" i="1"/>
  <c r="D27" i="1"/>
  <c r="D29" i="1"/>
  <c r="D31" i="1"/>
  <c r="D70" i="1"/>
  <c r="D36" i="1"/>
  <c r="D20" i="1"/>
  <c r="D28" i="1"/>
  <c r="D18" i="1"/>
  <c r="D22" i="1"/>
  <c r="D30" i="1"/>
  <c r="D16" i="1"/>
  <c r="D24" i="1"/>
  <c r="D32" i="1"/>
  <c r="D26" i="1"/>
  <c r="D68" i="1"/>
  <c r="E15" i="1"/>
  <c r="E64" i="1" l="1"/>
  <c r="E89" i="1"/>
  <c r="E85" i="1"/>
  <c r="E81" i="1"/>
  <c r="E77" i="1"/>
  <c r="E73" i="1"/>
  <c r="E90" i="1"/>
  <c r="E86" i="1"/>
  <c r="E82" i="1"/>
  <c r="E78" i="1"/>
  <c r="E74" i="1"/>
  <c r="E91" i="1"/>
  <c r="E83" i="1"/>
  <c r="E75" i="1"/>
  <c r="E36" i="1"/>
  <c r="E88" i="1"/>
  <c r="E80" i="1"/>
  <c r="E72" i="1"/>
  <c r="E35" i="1"/>
  <c r="E16" i="1"/>
  <c r="E17" i="1"/>
  <c r="E18" i="1"/>
  <c r="E87" i="1"/>
  <c r="E71" i="1"/>
  <c r="E40" i="1"/>
  <c r="E45" i="1"/>
  <c r="E48" i="1"/>
  <c r="E53" i="1"/>
  <c r="E56" i="1"/>
  <c r="E61" i="1"/>
  <c r="E21" i="1"/>
  <c r="E66" i="1"/>
  <c r="E70" i="1"/>
  <c r="E41" i="1"/>
  <c r="E44" i="1"/>
  <c r="E49" i="1"/>
  <c r="E60" i="1"/>
  <c r="E19" i="1"/>
  <c r="E76" i="1"/>
  <c r="E33" i="1"/>
  <c r="E38" i="1"/>
  <c r="E43" i="1"/>
  <c r="E46" i="1"/>
  <c r="E51" i="1"/>
  <c r="E54" i="1"/>
  <c r="E59" i="1"/>
  <c r="E62" i="1"/>
  <c r="E65" i="1"/>
  <c r="E20" i="1"/>
  <c r="E67" i="1"/>
  <c r="E79" i="1"/>
  <c r="E34" i="1"/>
  <c r="E52" i="1"/>
  <c r="E57" i="1"/>
  <c r="E68" i="1"/>
  <c r="E37" i="1"/>
  <c r="E47" i="1"/>
  <c r="E58" i="1"/>
  <c r="E23" i="1"/>
  <c r="E27" i="1"/>
  <c r="E31" i="1"/>
  <c r="E69" i="1"/>
  <c r="E25" i="1"/>
  <c r="E55" i="1"/>
  <c r="E22" i="1"/>
  <c r="E30" i="1"/>
  <c r="E84" i="1"/>
  <c r="E39" i="1"/>
  <c r="E50" i="1"/>
  <c r="E24" i="1"/>
  <c r="E28" i="1"/>
  <c r="E32" i="1"/>
  <c r="E42" i="1"/>
  <c r="E63" i="1"/>
  <c r="E29" i="1"/>
  <c r="E26" i="1"/>
  <c r="F15" i="1"/>
  <c r="F17" i="1" l="1"/>
  <c r="F19" i="1"/>
  <c r="F21" i="1"/>
  <c r="F23" i="1"/>
  <c r="F25" i="1"/>
  <c r="F27" i="1"/>
  <c r="F29" i="1"/>
  <c r="F31" i="1"/>
  <c r="F89" i="1"/>
  <c r="F81" i="1"/>
  <c r="F18" i="1"/>
  <c r="F22" i="1"/>
  <c r="F26" i="1"/>
  <c r="F30" i="1"/>
  <c r="F20" i="1"/>
  <c r="F28" i="1"/>
  <c r="F85" i="1"/>
  <c r="F70" i="1"/>
  <c r="F69" i="1"/>
  <c r="F68" i="1"/>
  <c r="F67" i="1"/>
  <c r="F66" i="1"/>
  <c r="F84" i="1"/>
  <c r="F76" i="1"/>
  <c r="F73" i="1"/>
  <c r="F64" i="1"/>
  <c r="F86" i="1"/>
  <c r="F78" i="1"/>
  <c r="F71" i="1"/>
  <c r="F87" i="1"/>
  <c r="F82" i="1"/>
  <c r="F75" i="1"/>
  <c r="F83" i="1"/>
  <c r="F36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74" i="1"/>
  <c r="F79" i="1"/>
  <c r="F34" i="1"/>
  <c r="F40" i="1"/>
  <c r="F44" i="1"/>
  <c r="F48" i="1"/>
  <c r="F52" i="1"/>
  <c r="F56" i="1"/>
  <c r="F60" i="1"/>
  <c r="F24" i="1"/>
  <c r="F80" i="1"/>
  <c r="F91" i="1"/>
  <c r="F35" i="1"/>
  <c r="F77" i="1"/>
  <c r="F90" i="1"/>
  <c r="F38" i="1"/>
  <c r="F42" i="1"/>
  <c r="F46" i="1"/>
  <c r="F50" i="1"/>
  <c r="F54" i="1"/>
  <c r="F58" i="1"/>
  <c r="F62" i="1"/>
  <c r="F88" i="1"/>
  <c r="F33" i="1"/>
  <c r="F72" i="1"/>
  <c r="F16" i="1"/>
  <c r="F37" i="1"/>
  <c r="F32" i="1"/>
  <c r="F65" i="1"/>
  <c r="G15" i="1"/>
  <c r="G28" i="1" l="1"/>
  <c r="G77" i="1"/>
  <c r="G73" i="1"/>
  <c r="G20" i="1"/>
  <c r="G85" i="1"/>
  <c r="G21" i="1"/>
  <c r="G81" i="1"/>
  <c r="G16" i="1"/>
  <c r="G23" i="1"/>
  <c r="G17" i="1"/>
  <c r="G24" i="1"/>
  <c r="G25" i="1"/>
  <c r="G19" i="1"/>
  <c r="G29" i="1"/>
  <c r="G26" i="1"/>
  <c r="G70" i="1"/>
  <c r="G69" i="1"/>
  <c r="G68" i="1"/>
  <c r="G67" i="1"/>
  <c r="G66" i="1"/>
  <c r="G65" i="1"/>
  <c r="G64" i="1"/>
  <c r="G63" i="1"/>
  <c r="G22" i="1"/>
  <c r="G30" i="1"/>
  <c r="G31" i="1"/>
  <c r="G86" i="1"/>
  <c r="G78" i="1"/>
  <c r="G32" i="1"/>
  <c r="G88" i="1"/>
  <c r="G80" i="1"/>
  <c r="G72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89" i="1"/>
  <c r="G84" i="1"/>
  <c r="G76" i="1"/>
  <c r="G75" i="1"/>
  <c r="G91" i="1"/>
  <c r="G82" i="1"/>
  <c r="G74" i="1"/>
  <c r="G71" i="1"/>
  <c r="G87" i="1"/>
  <c r="G27" i="1"/>
  <c r="G90" i="1"/>
  <c r="G83" i="1"/>
  <c r="G79" i="1"/>
  <c r="G18" i="1"/>
  <c r="H15" i="1"/>
  <c r="H34" i="1" l="1"/>
  <c r="H33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7" i="1"/>
  <c r="H72" i="1"/>
  <c r="H71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5" i="1"/>
  <c r="H70" i="1"/>
  <c r="H68" i="1"/>
  <c r="H66" i="1"/>
  <c r="H63" i="1"/>
  <c r="H36" i="1"/>
  <c r="H67" i="1"/>
  <c r="H64" i="1"/>
  <c r="H65" i="1"/>
  <c r="H73" i="1"/>
  <c r="H69" i="1"/>
  <c r="I15" i="1"/>
  <c r="I38" i="1" l="1"/>
  <c r="I57" i="1"/>
  <c r="I55" i="1"/>
  <c r="I39" i="1"/>
  <c r="I35" i="1"/>
  <c r="I48" i="1"/>
  <c r="I42" i="1"/>
  <c r="I45" i="1"/>
  <c r="I62" i="1"/>
  <c r="I49" i="1"/>
  <c r="I59" i="1"/>
  <c r="I43" i="1"/>
  <c r="I34" i="1"/>
  <c r="I52" i="1"/>
  <c r="I33" i="1"/>
  <c r="I54" i="1"/>
  <c r="I51" i="1"/>
  <c r="I56" i="1"/>
  <c r="I40" i="1"/>
  <c r="I37" i="1"/>
  <c r="I50" i="1"/>
  <c r="I61" i="1"/>
  <c r="I89" i="1"/>
  <c r="I85" i="1"/>
  <c r="I81" i="1"/>
  <c r="I77" i="1"/>
  <c r="I73" i="1"/>
  <c r="I91" i="1"/>
  <c r="I84" i="1"/>
  <c r="I82" i="1"/>
  <c r="I75" i="1"/>
  <c r="I70" i="1"/>
  <c r="I68" i="1"/>
  <c r="I66" i="1"/>
  <c r="I63" i="1"/>
  <c r="I46" i="1"/>
  <c r="I60" i="1"/>
  <c r="I58" i="1"/>
  <c r="I87" i="1"/>
  <c r="I80" i="1"/>
  <c r="I78" i="1"/>
  <c r="I71" i="1"/>
  <c r="I64" i="1"/>
  <c r="I19" i="1"/>
  <c r="I20" i="1"/>
  <c r="I21" i="1"/>
  <c r="I47" i="1"/>
  <c r="I74" i="1"/>
  <c r="I18" i="1"/>
  <c r="I22" i="1"/>
  <c r="I23" i="1"/>
  <c r="I24" i="1"/>
  <c r="I25" i="1"/>
  <c r="I26" i="1"/>
  <c r="I27" i="1"/>
  <c r="I28" i="1"/>
  <c r="I29" i="1"/>
  <c r="I30" i="1"/>
  <c r="I31" i="1"/>
  <c r="I32" i="1"/>
  <c r="I16" i="1"/>
  <c r="I36" i="1"/>
  <c r="I53" i="1"/>
  <c r="I88" i="1"/>
  <c r="I67" i="1"/>
  <c r="I17" i="1"/>
  <c r="I41" i="1"/>
  <c r="I44" i="1"/>
  <c r="I90" i="1"/>
  <c r="I83" i="1"/>
  <c r="I76" i="1"/>
  <c r="I79" i="1"/>
  <c r="I69" i="1"/>
  <c r="I86" i="1"/>
  <c r="I72" i="1"/>
  <c r="I65" i="1"/>
  <c r="J15" i="1"/>
  <c r="J59" i="1" l="1"/>
  <c r="J20" i="1"/>
  <c r="J46" i="1"/>
  <c r="J60" i="1"/>
  <c r="J44" i="1"/>
  <c r="J29" i="1"/>
  <c r="J21" i="1"/>
  <c r="J53" i="1"/>
  <c r="J22" i="1"/>
  <c r="J16" i="1"/>
  <c r="J51" i="1"/>
  <c r="J28" i="1"/>
  <c r="J38" i="1"/>
  <c r="J48" i="1"/>
  <c r="J31" i="1"/>
  <c r="J23" i="1"/>
  <c r="J57" i="1"/>
  <c r="J41" i="1"/>
  <c r="J30" i="1"/>
  <c r="J55" i="1"/>
  <c r="J24" i="1"/>
  <c r="J58" i="1"/>
  <c r="J18" i="1"/>
  <c r="J17" i="1"/>
  <c r="J42" i="1"/>
  <c r="J90" i="1"/>
  <c r="J86" i="1"/>
  <c r="J82" i="1"/>
  <c r="J78" i="1"/>
  <c r="J74" i="1"/>
  <c r="J26" i="1"/>
  <c r="J43" i="1"/>
  <c r="J54" i="1"/>
  <c r="J56" i="1"/>
  <c r="J40" i="1"/>
  <c r="J27" i="1"/>
  <c r="J61" i="1"/>
  <c r="J45" i="1"/>
  <c r="J39" i="1"/>
  <c r="J32" i="1"/>
  <c r="J91" i="1"/>
  <c r="J87" i="1"/>
  <c r="J83" i="1"/>
  <c r="J79" i="1"/>
  <c r="J75" i="1"/>
  <c r="J71" i="1"/>
  <c r="J88" i="1"/>
  <c r="J80" i="1"/>
  <c r="J72" i="1"/>
  <c r="J33" i="1"/>
  <c r="J63" i="1"/>
  <c r="J52" i="1"/>
  <c r="J19" i="1"/>
  <c r="J49" i="1"/>
  <c r="J85" i="1"/>
  <c r="J77" i="1"/>
  <c r="J36" i="1"/>
  <c r="J47" i="1"/>
  <c r="J50" i="1"/>
  <c r="J76" i="1"/>
  <c r="J69" i="1"/>
  <c r="J65" i="1"/>
  <c r="J35" i="1"/>
  <c r="J37" i="1"/>
  <c r="J64" i="1"/>
  <c r="J25" i="1"/>
  <c r="J81" i="1"/>
  <c r="J70" i="1"/>
  <c r="J66" i="1"/>
  <c r="J62" i="1"/>
  <c r="J84" i="1"/>
  <c r="J67" i="1"/>
  <c r="J89" i="1"/>
  <c r="J73" i="1"/>
  <c r="J34" i="1"/>
  <c r="J68" i="1"/>
  <c r="K15" i="1"/>
  <c r="K24" i="1" l="1"/>
  <c r="K27" i="1"/>
  <c r="K29" i="1"/>
  <c r="K23" i="1"/>
  <c r="K30" i="1"/>
  <c r="K16" i="1"/>
  <c r="K25" i="1"/>
  <c r="K86" i="1"/>
  <c r="K78" i="1"/>
  <c r="K31" i="1"/>
  <c r="K82" i="1"/>
  <c r="K26" i="1"/>
  <c r="K90" i="1"/>
  <c r="K70" i="1"/>
  <c r="K69" i="1"/>
  <c r="K68" i="1"/>
  <c r="K67" i="1"/>
  <c r="K66" i="1"/>
  <c r="K65" i="1"/>
  <c r="K64" i="1"/>
  <c r="K18" i="1"/>
  <c r="K32" i="1"/>
  <c r="K28" i="1"/>
  <c r="K74" i="1"/>
  <c r="K17" i="1"/>
  <c r="K20" i="1"/>
  <c r="K22" i="1"/>
  <c r="K89" i="1"/>
  <c r="K81" i="1"/>
  <c r="K7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1" i="1"/>
  <c r="K91" i="1"/>
  <c r="K83" i="1"/>
  <c r="K75" i="1"/>
  <c r="K76" i="1"/>
  <c r="K19" i="1"/>
  <c r="K63" i="1"/>
  <c r="K87" i="1"/>
  <c r="K71" i="1"/>
  <c r="K85" i="1"/>
  <c r="K84" i="1"/>
  <c r="K79" i="1"/>
  <c r="K72" i="1"/>
  <c r="K88" i="1"/>
  <c r="K80" i="1"/>
  <c r="K77" i="1"/>
  <c r="L15" i="1"/>
  <c r="L63" i="1" l="1"/>
  <c r="L69" i="1"/>
  <c r="L68" i="1"/>
  <c r="L66" i="1"/>
  <c r="L67" i="1"/>
  <c r="L72" i="1"/>
  <c r="L71" i="1"/>
  <c r="L70" i="1"/>
  <c r="L91" i="1"/>
  <c r="L89" i="1"/>
  <c r="L87" i="1"/>
  <c r="L85" i="1"/>
  <c r="L83" i="1"/>
  <c r="L81" i="1"/>
  <c r="L79" i="1"/>
  <c r="L77" i="1"/>
  <c r="L75" i="1"/>
  <c r="L73" i="1"/>
  <c r="L90" i="1"/>
  <c r="L86" i="1"/>
  <c r="L82" i="1"/>
  <c r="L78" i="1"/>
  <c r="L7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3" i="1"/>
  <c r="L37" i="1"/>
  <c r="L61" i="1"/>
  <c r="L55" i="1"/>
  <c r="L51" i="1"/>
  <c r="L47" i="1"/>
  <c r="L43" i="1"/>
  <c r="L39" i="1"/>
  <c r="L64" i="1"/>
  <c r="L65" i="1"/>
  <c r="L84" i="1"/>
  <c r="L76" i="1"/>
  <c r="L36" i="1"/>
  <c r="L59" i="1"/>
  <c r="L57" i="1"/>
  <c r="L53" i="1"/>
  <c r="L49" i="1"/>
  <c r="L45" i="1"/>
  <c r="L41" i="1"/>
  <c r="L35" i="1"/>
  <c r="L88" i="1"/>
  <c r="L80" i="1"/>
  <c r="L34" i="1"/>
  <c r="M15" i="1"/>
  <c r="M18" i="1" l="1"/>
  <c r="M67" i="1"/>
  <c r="M68" i="1"/>
  <c r="M90" i="1"/>
  <c r="M74" i="1"/>
  <c r="M70" i="1"/>
  <c r="M35" i="1"/>
  <c r="M37" i="1"/>
  <c r="M36" i="1"/>
  <c r="M86" i="1"/>
  <c r="M33" i="1"/>
  <c r="M82" i="1"/>
  <c r="M65" i="1"/>
  <c r="M34" i="1"/>
  <c r="M91" i="1"/>
  <c r="M83" i="1"/>
  <c r="M75" i="1"/>
  <c r="M63" i="1"/>
  <c r="M85" i="1"/>
  <c r="M77" i="1"/>
  <c r="M64" i="1"/>
  <c r="M39" i="1"/>
  <c r="M41" i="1"/>
  <c r="M43" i="1"/>
  <c r="M45" i="1"/>
  <c r="M47" i="1"/>
  <c r="M49" i="1"/>
  <c r="M51" i="1"/>
  <c r="M53" i="1"/>
  <c r="M55" i="1"/>
  <c r="M57" i="1"/>
  <c r="M59" i="1"/>
  <c r="M61" i="1"/>
  <c r="M66" i="1"/>
  <c r="M42" i="1"/>
  <c r="M50" i="1"/>
  <c r="M58" i="1"/>
  <c r="M80" i="1"/>
  <c r="M54" i="1"/>
  <c r="M87" i="1"/>
  <c r="M79" i="1"/>
  <c r="M71" i="1"/>
  <c r="M40" i="1"/>
  <c r="M48" i="1"/>
  <c r="M56" i="1"/>
  <c r="M21" i="1"/>
  <c r="M22" i="1"/>
  <c r="M23" i="1"/>
  <c r="M24" i="1"/>
  <c r="M25" i="1"/>
  <c r="M26" i="1"/>
  <c r="M27" i="1"/>
  <c r="M28" i="1"/>
  <c r="M29" i="1"/>
  <c r="M30" i="1"/>
  <c r="M31" i="1"/>
  <c r="M32" i="1"/>
  <c r="M76" i="1"/>
  <c r="M78" i="1"/>
  <c r="M38" i="1"/>
  <c r="M46" i="1"/>
  <c r="M62" i="1"/>
  <c r="M17" i="1"/>
  <c r="M20" i="1"/>
  <c r="M72" i="1"/>
  <c r="M88" i="1"/>
  <c r="M69" i="1"/>
  <c r="M89" i="1"/>
  <c r="M81" i="1"/>
  <c r="M60" i="1"/>
  <c r="M19" i="1"/>
  <c r="M84" i="1"/>
  <c r="M73" i="1"/>
  <c r="M52" i="1"/>
  <c r="M44" i="1"/>
  <c r="M16" i="1"/>
  <c r="N15" i="1"/>
  <c r="N36" i="1" l="1"/>
  <c r="N37" i="1"/>
  <c r="N33" i="1"/>
  <c r="N35" i="1"/>
  <c r="N17" i="1"/>
  <c r="N19" i="1"/>
  <c r="N21" i="1"/>
  <c r="N23" i="1"/>
  <c r="N25" i="1"/>
  <c r="N27" i="1"/>
  <c r="N29" i="1"/>
  <c r="N31" i="1"/>
  <c r="N16" i="1"/>
  <c r="N20" i="1"/>
  <c r="N24" i="1"/>
  <c r="N28" i="1"/>
  <c r="N32" i="1"/>
  <c r="N90" i="1"/>
  <c r="N86" i="1"/>
  <c r="N82" i="1"/>
  <c r="N78" i="1"/>
  <c r="N74" i="1"/>
  <c r="N70" i="1"/>
  <c r="N89" i="1"/>
  <c r="N87" i="1"/>
  <c r="N80" i="1"/>
  <c r="N73" i="1"/>
  <c r="N71" i="1"/>
  <c r="N64" i="1"/>
  <c r="N22" i="1"/>
  <c r="N30" i="1"/>
  <c r="N85" i="1"/>
  <c r="N83" i="1"/>
  <c r="N76" i="1"/>
  <c r="N18" i="1"/>
  <c r="N88" i="1"/>
  <c r="N81" i="1"/>
  <c r="N66" i="1"/>
  <c r="N91" i="1"/>
  <c r="N84" i="1"/>
  <c r="N77" i="1"/>
  <c r="N67" i="1"/>
  <c r="N39" i="1"/>
  <c r="N41" i="1"/>
  <c r="N43" i="1"/>
  <c r="N45" i="1"/>
  <c r="N47" i="1"/>
  <c r="N49" i="1"/>
  <c r="N51" i="1"/>
  <c r="N53" i="1"/>
  <c r="N55" i="1"/>
  <c r="N57" i="1"/>
  <c r="N59" i="1"/>
  <c r="N61" i="1"/>
  <c r="N34" i="1"/>
  <c r="N26" i="1"/>
  <c r="N79" i="1"/>
  <c r="N72" i="1"/>
  <c r="N68" i="1"/>
  <c r="N63" i="1"/>
  <c r="N69" i="1"/>
  <c r="N42" i="1"/>
  <c r="N50" i="1"/>
  <c r="N58" i="1"/>
  <c r="N46" i="1"/>
  <c r="N62" i="1"/>
  <c r="N40" i="1"/>
  <c r="N56" i="1"/>
  <c r="N75" i="1"/>
  <c r="N44" i="1"/>
  <c r="N52" i="1"/>
  <c r="N60" i="1"/>
  <c r="N65" i="1"/>
  <c r="N38" i="1"/>
  <c r="N54" i="1"/>
  <c r="N48" i="1"/>
  <c r="O15" i="1"/>
  <c r="O31" i="1" l="1"/>
  <c r="O26" i="1"/>
  <c r="O18" i="1"/>
  <c r="O17" i="1"/>
  <c r="O28" i="1"/>
  <c r="O20" i="1"/>
  <c r="O19" i="1"/>
  <c r="O23" i="1"/>
  <c r="O22" i="1"/>
  <c r="O27" i="1"/>
  <c r="O29" i="1"/>
  <c r="O91" i="1"/>
  <c r="O87" i="1"/>
  <c r="O83" i="1"/>
  <c r="O79" i="1"/>
  <c r="O75" i="1"/>
  <c r="O71" i="1"/>
  <c r="O32" i="1"/>
  <c r="O16" i="1"/>
  <c r="O88" i="1"/>
  <c r="O84" i="1"/>
  <c r="O80" i="1"/>
  <c r="O76" i="1"/>
  <c r="O72" i="1"/>
  <c r="O30" i="1"/>
  <c r="O85" i="1"/>
  <c r="O77" i="1"/>
  <c r="O90" i="1"/>
  <c r="O82" i="1"/>
  <c r="O74" i="1"/>
  <c r="O69" i="1"/>
  <c r="O67" i="1"/>
  <c r="O65" i="1"/>
  <c r="O63" i="1"/>
  <c r="O81" i="1"/>
  <c r="O25" i="1"/>
  <c r="O86" i="1"/>
  <c r="O70" i="1"/>
  <c r="O66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24" i="1"/>
  <c r="O21" i="1"/>
  <c r="O89" i="1"/>
  <c r="O73" i="1"/>
  <c r="O62" i="1"/>
  <c r="O58" i="1"/>
  <c r="O54" i="1"/>
  <c r="O50" i="1"/>
  <c r="O46" i="1"/>
  <c r="O42" i="1"/>
  <c r="O38" i="1"/>
  <c r="O34" i="1"/>
  <c r="O68" i="1"/>
  <c r="O78" i="1"/>
  <c r="O60" i="1"/>
  <c r="O56" i="1"/>
  <c r="O52" i="1"/>
  <c r="O48" i="1"/>
  <c r="O44" i="1"/>
  <c r="O40" i="1"/>
  <c r="O36" i="1"/>
  <c r="O64" i="1"/>
  <c r="P15" i="1"/>
  <c r="P64" i="1" l="1"/>
  <c r="P91" i="1"/>
  <c r="P89" i="1"/>
  <c r="P87" i="1"/>
  <c r="P85" i="1"/>
  <c r="P83" i="1"/>
  <c r="P81" i="1"/>
  <c r="P79" i="1"/>
  <c r="P77" i="1"/>
  <c r="P75" i="1"/>
  <c r="P73" i="1"/>
  <c r="P90" i="1"/>
  <c r="P86" i="1"/>
  <c r="P82" i="1"/>
  <c r="P78" i="1"/>
  <c r="P74" i="1"/>
  <c r="P68" i="1"/>
  <c r="P66" i="1"/>
  <c r="P34" i="1"/>
  <c r="P71" i="1"/>
  <c r="P33" i="1"/>
  <c r="P37" i="1"/>
  <c r="P63" i="1"/>
  <c r="P84" i="1"/>
  <c r="P76" i="1"/>
  <c r="P16" i="1"/>
  <c r="P18" i="1"/>
  <c r="P20" i="1"/>
  <c r="P22" i="1"/>
  <c r="P24" i="1"/>
  <c r="P26" i="1"/>
  <c r="P28" i="1"/>
  <c r="P30" i="1"/>
  <c r="P32" i="1"/>
  <c r="P19" i="1"/>
  <c r="P23" i="1"/>
  <c r="P27" i="1"/>
  <c r="P31" i="1"/>
  <c r="P36" i="1"/>
  <c r="P70" i="1"/>
  <c r="P61" i="1"/>
  <c r="P59" i="1"/>
  <c r="P57" i="1"/>
  <c r="P55" i="1"/>
  <c r="P53" i="1"/>
  <c r="P51" i="1"/>
  <c r="P49" i="1"/>
  <c r="P47" i="1"/>
  <c r="P45" i="1"/>
  <c r="P43" i="1"/>
  <c r="P41" i="1"/>
  <c r="P39" i="1"/>
  <c r="P69" i="1"/>
  <c r="P65" i="1"/>
  <c r="P35" i="1"/>
  <c r="P88" i="1"/>
  <c r="P80" i="1"/>
  <c r="P17" i="1"/>
  <c r="P21" i="1"/>
  <c r="P25" i="1"/>
  <c r="P29" i="1"/>
  <c r="P60" i="1"/>
  <c r="P52" i="1"/>
  <c r="P44" i="1"/>
  <c r="P67" i="1"/>
  <c r="P62" i="1"/>
  <c r="P46" i="1"/>
  <c r="P58" i="1"/>
  <c r="P50" i="1"/>
  <c r="P42" i="1"/>
  <c r="P56" i="1"/>
  <c r="P48" i="1"/>
  <c r="P40" i="1"/>
  <c r="P72" i="1"/>
  <c r="P54" i="1"/>
  <c r="P38" i="1"/>
  <c r="Q15" i="1"/>
  <c r="Q75" i="1" l="1"/>
  <c r="Q38" i="1"/>
  <c r="Q42" i="1"/>
  <c r="Q46" i="1"/>
  <c r="Q50" i="1"/>
  <c r="Q54" i="1"/>
  <c r="Q58" i="1"/>
  <c r="Q62" i="1"/>
  <c r="Q79" i="1"/>
  <c r="Q64" i="1"/>
  <c r="Q87" i="1"/>
  <c r="Q39" i="1"/>
  <c r="Q43" i="1"/>
  <c r="Q47" i="1"/>
  <c r="Q51" i="1"/>
  <c r="Q55" i="1"/>
  <c r="Q59" i="1"/>
  <c r="Q71" i="1"/>
  <c r="Q83" i="1"/>
  <c r="Q41" i="1"/>
  <c r="Q49" i="1"/>
  <c r="Q57" i="1"/>
  <c r="Q91" i="1"/>
  <c r="Q44" i="1"/>
  <c r="Q52" i="1"/>
  <c r="Q60" i="1"/>
  <c r="Q40" i="1"/>
  <c r="Q56" i="1"/>
  <c r="Q86" i="1"/>
  <c r="Q78" i="1"/>
  <c r="Q70" i="1"/>
  <c r="Q45" i="1"/>
  <c r="Q61" i="1"/>
  <c r="Q69" i="1"/>
  <c r="Q67" i="1"/>
  <c r="Q65" i="1"/>
  <c r="Q88" i="1"/>
  <c r="Q80" i="1"/>
  <c r="Q72" i="1"/>
  <c r="Q81" i="1"/>
  <c r="Q53" i="1"/>
  <c r="Q68" i="1"/>
  <c r="Q76" i="1"/>
  <c r="Q89" i="1"/>
  <c r="Q16" i="1"/>
  <c r="Q19" i="1"/>
  <c r="Q34" i="1"/>
  <c r="Q84" i="1"/>
  <c r="Q21" i="1"/>
  <c r="Q23" i="1"/>
  <c r="Q25" i="1"/>
  <c r="Q27" i="1"/>
  <c r="Q29" i="1"/>
  <c r="Q31" i="1"/>
  <c r="Q36" i="1"/>
  <c r="Q90" i="1"/>
  <c r="Q74" i="1"/>
  <c r="Q77" i="1"/>
  <c r="Q18" i="1"/>
  <c r="Q33" i="1"/>
  <c r="Q37" i="1"/>
  <c r="Q63" i="1"/>
  <c r="Q66" i="1"/>
  <c r="Q85" i="1"/>
  <c r="Q22" i="1"/>
  <c r="Q24" i="1"/>
  <c r="Q26" i="1"/>
  <c r="Q28" i="1"/>
  <c r="Q30" i="1"/>
  <c r="Q32" i="1"/>
  <c r="Q73" i="1"/>
  <c r="Q17" i="1"/>
  <c r="Q35" i="1"/>
  <c r="Q82" i="1"/>
  <c r="Q48" i="1"/>
  <c r="Q20" i="1"/>
</calcChain>
</file>

<file path=xl/sharedStrings.xml><?xml version="1.0" encoding="utf-8"?>
<sst xmlns="http://schemas.openxmlformats.org/spreadsheetml/2006/main" count="54" uniqueCount="52">
  <si>
    <t>Envelope</t>
  </si>
  <si>
    <t>John Yinger</t>
  </si>
  <si>
    <t>May, 2015</t>
  </si>
  <si>
    <t>The key to drawing the graph is to make sure the parameters lead to bid functions that intersect in the selected range of amenity values.</t>
  </si>
  <si>
    <t>This spreadsheet shows how to calculate and plot the bid functions and envelopes in Yinger (2015).</t>
  </si>
  <si>
    <t>The Equations</t>
  </si>
  <si>
    <t>Terminology:</t>
  </si>
  <si>
    <t>The family of bid functions is Equation (xx), which is not in Yinger (2015).</t>
  </si>
  <si>
    <t>The hedonic price function is Equation (16).</t>
  </si>
  <si>
    <t>The constant term for a bid function is determined by Equation (15).</t>
  </si>
  <si>
    <t>Equation (12) with nu = -1.</t>
  </si>
  <si>
    <t>Equation (15)</t>
  </si>
  <si>
    <t>Equation (xx) with nu = -1.</t>
  </si>
  <si>
    <t>Equation (13)</t>
  </si>
  <si>
    <t>Equation (16) with nu = -1.</t>
  </si>
  <si>
    <t>To keep it simple, this spreadsheet assumes that the price elasticity of demand for housing equals -1.</t>
  </si>
  <si>
    <t xml:space="preserve">    As shown in Yinger (2015), this assumption implies that the dependent variable in a hedonic regression (or in the underlying bid functions) is in log form.</t>
  </si>
  <si>
    <t xml:space="preserve">   This version sets the price elasticity of demand for housing equal to -1;</t>
  </si>
  <si>
    <t xml:space="preserve">    (see Yinger (2015) for an explanation).</t>
  </si>
  <si>
    <r>
      <t xml:space="preserve">  </t>
    </r>
    <r>
      <rPr>
        <i/>
        <sz val="11"/>
        <color theme="1"/>
        <rFont val="Times New Roman"/>
        <family val="1"/>
      </rPr>
      <t>S</t>
    </r>
    <r>
      <rPr>
        <sz val="11"/>
        <color theme="1"/>
        <rFont val="Calibri"/>
        <family val="2"/>
        <scheme val="minor"/>
      </rPr>
      <t xml:space="preserve"> is the amenity.</t>
    </r>
  </si>
  <si>
    <r>
      <t xml:space="preserve"> 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Calibri"/>
        <family val="2"/>
        <scheme val="minor"/>
      </rPr>
      <t xml:space="preserve"> is a bid; </t>
    </r>
    <r>
      <rPr>
        <i/>
        <sz val="11"/>
        <color theme="1"/>
        <rFont val="Times New Roman"/>
        <family val="1"/>
      </rPr>
      <t>P</t>
    </r>
    <r>
      <rPr>
        <i/>
        <vertAlign val="superscript"/>
        <sz val="11"/>
        <color theme="1"/>
        <rFont val="Times New Roman"/>
        <family val="1"/>
      </rPr>
      <t>E</t>
    </r>
    <r>
      <rPr>
        <sz val="11"/>
        <color theme="1"/>
        <rFont val="Calibri"/>
        <family val="2"/>
        <scheme val="minor"/>
      </rPr>
      <t xml:space="preserve"> is the envelope; both are functions of </t>
    </r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.</t>
    </r>
  </si>
  <si>
    <r>
      <t xml:space="preserve">  </t>
    </r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and</t>
    </r>
    <r>
      <rPr>
        <i/>
        <sz val="11"/>
        <color theme="1"/>
        <rFont val="Calibri"/>
        <family val="2"/>
        <scheme val="minor"/>
      </rPr>
      <t xml:space="preserve"> C</t>
    </r>
    <r>
      <rPr>
        <sz val="11"/>
        <color theme="1"/>
        <rFont val="Calibri"/>
        <family val="2"/>
        <scheme val="minor"/>
      </rPr>
      <t>0 are constants.</t>
    </r>
  </si>
  <si>
    <r>
      <t xml:space="preserve">  </t>
    </r>
    <r>
      <rPr>
        <i/>
        <sz val="11"/>
        <color theme="1"/>
        <rFont val="Times New Roman"/>
        <family val="1"/>
      </rPr>
      <t>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is the price elasticity of demand for </t>
    </r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.</t>
    </r>
  </si>
  <si>
    <r>
      <t xml:space="preserve">  </t>
    </r>
    <r>
      <rPr>
        <i/>
        <sz val="11"/>
        <color theme="1"/>
        <rFont val="Times New Roman"/>
        <family val="1"/>
      </rPr>
      <t>ψ</t>
    </r>
    <r>
      <rPr>
        <sz val="11"/>
        <color theme="1"/>
        <rFont val="Calibri"/>
        <family val="2"/>
        <scheme val="minor"/>
      </rPr>
      <t xml:space="preserve"> is a household type's relative marginal willingness to pay for </t>
    </r>
    <r>
      <rPr>
        <i/>
        <sz val="11"/>
        <color theme="1"/>
        <rFont val="Calibri"/>
        <family val="2"/>
        <scheme val="minor"/>
      </rPr>
      <t>S,</t>
    </r>
  </si>
  <si>
    <t xml:space="preserve">    which is equivalent to the relative steepness of a household type's</t>
  </si>
  <si>
    <r>
      <t xml:space="preserve">The hedonic equilibrium, which defines the </t>
    </r>
    <r>
      <rPr>
        <i/>
        <sz val="11"/>
        <color theme="1"/>
        <rFont val="Times New Roman"/>
        <family val="1"/>
      </rPr>
      <t>σ</t>
    </r>
    <r>
      <rPr>
        <sz val="11"/>
        <color theme="1"/>
        <rFont val="Calibri"/>
        <family val="2"/>
        <scheme val="minor"/>
      </rPr>
      <t xml:space="preserve"> terms, is Equation (13).</t>
    </r>
  </si>
  <si>
    <t>μ</t>
  </si>
  <si>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0</t>
    </r>
  </si>
  <si>
    <r>
      <rPr>
        <i/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1</t>
    </r>
  </si>
  <si>
    <r>
      <rPr>
        <i/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2</t>
    </r>
  </si>
  <si>
    <r>
      <rPr>
        <i/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3</t>
    </r>
  </si>
  <si>
    <r>
      <rPr>
        <i/>
        <sz val="11"/>
        <color theme="1"/>
        <rFont val="Times New Roman"/>
        <family val="1"/>
      </rPr>
      <t>K</t>
    </r>
    <r>
      <rPr>
        <vertAlign val="subscript"/>
        <sz val="11"/>
        <color theme="1"/>
        <rFont val="Times New Roman"/>
        <family val="1"/>
      </rPr>
      <t>1</t>
    </r>
  </si>
  <si>
    <r>
      <rPr>
        <i/>
        <sz val="11"/>
        <color theme="1"/>
        <rFont val="Times New Roman"/>
        <family val="1"/>
      </rPr>
      <t>K</t>
    </r>
    <r>
      <rPr>
        <vertAlign val="subscript"/>
        <sz val="11"/>
        <color theme="1"/>
        <rFont val="Times New Roman"/>
        <family val="1"/>
      </rPr>
      <t>2</t>
    </r>
  </si>
  <si>
    <r>
      <rPr>
        <i/>
        <sz val="11"/>
        <color theme="1"/>
        <rFont val="Times New Roman"/>
        <family val="1"/>
      </rPr>
      <t>K</t>
    </r>
    <r>
      <rPr>
        <vertAlign val="subscript"/>
        <sz val="11"/>
        <color theme="1"/>
        <rFont val="Times New Roman"/>
        <family val="1"/>
      </rPr>
      <t>3</t>
    </r>
  </si>
  <si>
    <r>
      <t xml:space="preserve">Lowest </t>
    </r>
    <r>
      <rPr>
        <i/>
        <sz val="11"/>
        <color theme="1"/>
        <rFont val="Times New Roman"/>
        <family val="1"/>
      </rPr>
      <t>ψ</t>
    </r>
  </si>
  <si>
    <r>
      <rPr>
        <i/>
        <sz val="11"/>
        <color theme="1"/>
        <rFont val="Times New Roman"/>
        <family val="1"/>
      </rPr>
      <t>ψ</t>
    </r>
    <r>
      <rPr>
        <sz val="11"/>
        <color theme="1"/>
        <rFont val="Calibri"/>
        <family val="2"/>
        <scheme val="minor"/>
      </rPr>
      <t xml:space="preserve"> increment</t>
    </r>
  </si>
  <si>
    <r>
      <t xml:space="preserve">Bid functions and envelope for amenity </t>
    </r>
    <r>
      <rPr>
        <i/>
        <sz val="11"/>
        <color theme="1"/>
        <rFont val="Times New Roman"/>
        <family val="1"/>
      </rPr>
      <t>S</t>
    </r>
    <r>
      <rPr>
        <sz val="11"/>
        <color theme="1"/>
        <rFont val="Calibri"/>
        <family val="2"/>
        <scheme val="minor"/>
      </rPr>
      <t xml:space="preserve"> (= school test passing rate, for example)</t>
    </r>
  </si>
  <si>
    <t>&lt;-- Intermediate constant</t>
  </si>
  <si>
    <t xml:space="preserve">   Housing services are a function of the structural characteristics of housing, such as living area in square feet.</t>
  </si>
  <si>
    <t xml:space="preserve">    Thus, if you change one of the constants at the top of the data page, you may have to make other adjustments in the spreadsheet to observe a set of amenity values where the bid functions cross.</t>
  </si>
  <si>
    <t xml:space="preserve">    The derivation of the envelope in Yinger (2015) uses continuous math, so the maximum bid at a given level of the amenity is not always exactly equal to the envelope.  But it is close!</t>
  </si>
  <si>
    <t>Graphing a Hedonic Envelope</t>
  </si>
  <si>
    <t>These are bid functions and envelopes for neighborhood amenities per unit of housing services.</t>
  </si>
  <si>
    <t xml:space="preserve">   Housing services are determined separately and are not part of this spreadsheet.</t>
  </si>
  <si>
    <t xml:space="preserve">    bid function (see Yinger (2015)).</t>
  </si>
  <si>
    <t xml:space="preserve">   The "hat" above the bid indicates "pre-tax" (again, see Yinger (2015)).</t>
  </si>
  <si>
    <t>The bid function before adjustment is Equation (12); numbering from Yinger (2015).</t>
  </si>
  <si>
    <r>
      <t xml:space="preserve">Value of </t>
    </r>
    <r>
      <rPr>
        <i/>
        <sz val="12"/>
        <color theme="1"/>
        <rFont val="Times New Roman"/>
        <family val="1"/>
      </rPr>
      <t>S</t>
    </r>
  </si>
  <si>
    <t xml:space="preserve">    In this spreadsheet, for example, changing the lowest value for a household's marginal willingness to pay for the amenity, ψ, from 10 to 100 leads to bid functions that do not cross in the range of amenity values in the graph.</t>
  </si>
  <si>
    <t xml:space="preserve">    Any price elasticity of amenity demand (μ) above 0.55 in absolute value, except for exactly -1.0, yields a reasonable graph without requiring changes in the other parameters.</t>
  </si>
  <si>
    <r>
      <t xml:space="preserve">Yinger, J. 2015. "Hedonic Markets and Explicit Demand: Bid-Function Envelopes for Public Services and Neighborhood Amenities." </t>
    </r>
    <r>
      <rPr>
        <i/>
        <sz val="12"/>
        <color theme="1"/>
        <rFont val="Calibri"/>
        <family val="2"/>
        <scheme val="minor"/>
      </rPr>
      <t>Journal of Urban Economics,</t>
    </r>
    <r>
      <rPr>
        <sz val="12"/>
        <color theme="1"/>
        <rFont val="Calibri"/>
        <family val="2"/>
        <scheme val="minor"/>
      </rPr>
      <t xml:space="preserve"> 86, 9-25.</t>
    </r>
  </si>
  <si>
    <t>In the Table below find Bid Functions (Distinguished by value of ψ in first 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</si>
</sst>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0" fillId="0" borderId="0" xfId="0" quotePrefix="1"/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7" fontId="9" fillId="0" borderId="0" xfId="0" applyNumberFormat="1" applyFont="1"/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Illustrative Bid</a:t>
            </a:r>
            <a:r>
              <a:rPr lang="en-US" baseline="0"/>
              <a:t> Functions and Hedonic Envelope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336943001221527E-2"/>
          <c:y val="7.0804743142286478E-2"/>
          <c:w val="0.92854637363128845"/>
          <c:h val="0.8400118144808740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Data!$B$16:$B$91</c:f>
              <c:numCache>
                <c:formatCode>General</c:formatCode>
                <c:ptCount val="76"/>
                <c:pt idx="0">
                  <c:v>18.159806542611875</c:v>
                </c:pt>
                <c:pt idx="1">
                  <c:v>18.327172015517455</c:v>
                </c:pt>
                <c:pt idx="2">
                  <c:v>18.479614901801842</c:v>
                </c:pt>
                <c:pt idx="3">
                  <c:v>18.619232201381546</c:v>
                </c:pt>
                <c:pt idx="4">
                  <c:v>18.747729997019736</c:v>
                </c:pt>
                <c:pt idx="5">
                  <c:v>18.86651245334555</c:v>
                </c:pt>
                <c:pt idx="6">
                  <c:v>18.976747236060461</c:v>
                </c:pt>
                <c:pt idx="7">
                  <c:v>19.079414396898208</c:v>
                </c:pt>
                <c:pt idx="8">
                  <c:v>19.175343447165471</c:v>
                </c:pt>
                <c:pt idx="9">
                  <c:v>19.265241851379848</c:v>
                </c:pt>
                <c:pt idx="10">
                  <c:v>19.349717193417394</c:v>
                </c:pt>
                <c:pt idx="11">
                  <c:v>19.429294611677204</c:v>
                </c:pt>
                <c:pt idx="12">
                  <c:v>19.504430652271086</c:v>
                </c:pt>
                <c:pt idx="13">
                  <c:v>19.575524378802196</c:v>
                </c:pt>
                <c:pt idx="14">
                  <c:v>19.642926358619754</c:v>
                </c:pt>
                <c:pt idx="15">
                  <c:v>19.706945989225904</c:v>
                </c:pt>
                <c:pt idx="16">
                  <c:v>19.767857515468584</c:v>
                </c:pt>
                <c:pt idx="17">
                  <c:v>19.82590500536643</c:v>
                </c:pt>
                <c:pt idx="18">
                  <c:v>19.881306491103665</c:v>
                </c:pt>
                <c:pt idx="19">
                  <c:v>19.934257435859923</c:v>
                </c:pt>
                <c:pt idx="20">
                  <c:v>19.984933652483111</c:v>
                </c:pt>
                <c:pt idx="21">
                  <c:v>20.033493773593506</c:v>
                </c:pt>
                <c:pt idx="22">
                  <c:v>20.080081352395119</c:v>
                </c:pt>
                <c:pt idx="23">
                  <c:v>20.124826657730061</c:v>
                </c:pt>
                <c:pt idx="24">
                  <c:v>20.167848214621909</c:v>
                </c:pt>
                <c:pt idx="25">
                  <c:v>20.209254131891623</c:v>
                </c:pt>
                <c:pt idx="26">
                  <c:v>20.249143250780907</c:v>
                </c:pt>
                <c:pt idx="27">
                  <c:v>20.287606142426245</c:v>
                </c:pt>
                <c:pt idx="28">
                  <c:v>20.324725977145235</c:v>
                </c:pt>
                <c:pt idx="29">
                  <c:v>20.360579284563453</c:v>
                </c:pt>
                <c:pt idx="30">
                  <c:v>20.395236620423233</c:v>
                </c:pt>
                <c:pt idx="31">
                  <c:v>20.428763153320698</c:v>
                </c:pt>
                <c:pt idx="32">
                  <c:v>20.461219182493814</c:v>
                </c:pt>
                <c:pt idx="33">
                  <c:v>20.49266059603864</c:v>
                </c:pt>
                <c:pt idx="34">
                  <c:v>20.523139277489172</c:v>
                </c:pt>
                <c:pt idx="35">
                  <c:v>20.552703467501082</c:v>
                </c:pt>
                <c:pt idx="36">
                  <c:v>20.581398086384034</c:v>
                </c:pt>
                <c:pt idx="37">
                  <c:v>20.609265022395565</c:v>
                </c:pt>
                <c:pt idx="38">
                  <c:v>20.636343390011401</c:v>
                </c:pt>
                <c:pt idx="39">
                  <c:v>20.662669761799524</c:v>
                </c:pt>
                <c:pt idx="40">
                  <c:v>20.688278377028691</c:v>
                </c:pt>
                <c:pt idx="41">
                  <c:v>20.713201329721397</c:v>
                </c:pt>
                <c:pt idx="42">
                  <c:v>20.737468738503342</c:v>
                </c:pt>
                <c:pt idx="43">
                  <c:v>20.761108900296261</c:v>
                </c:pt>
                <c:pt idx="44">
                  <c:v>20.784148429639895</c:v>
                </c:pt>
                <c:pt idx="45">
                  <c:v>20.806612385204907</c:v>
                </c:pt>
                <c:pt idx="46">
                  <c:v>20.828524384865933</c:v>
                </c:pt>
                <c:pt idx="47">
                  <c:v>20.849906710537677</c:v>
                </c:pt>
                <c:pt idx="48">
                  <c:v>20.870780403833489</c:v>
                </c:pt>
                <c:pt idx="49">
                  <c:v>20.891165353481135</c:v>
                </c:pt>
                <c:pt idx="50">
                  <c:v>20.911080375322467</c:v>
                </c:pt>
                <c:pt idx="51">
                  <c:v>20.930543285629323</c:v>
                </c:pt>
                <c:pt idx="52">
                  <c:v>20.949570968385931</c:v>
                </c:pt>
                <c:pt idx="53">
                  <c:v>20.96817943711601</c:v>
                </c:pt>
                <c:pt idx="54">
                  <c:v>20.986383891769865</c:v>
                </c:pt>
                <c:pt idx="55">
                  <c:v>21.004198771131335</c:v>
                </c:pt>
                <c:pt idx="56">
                  <c:v>21.021637801155784</c:v>
                </c:pt>
                <c:pt idx="57">
                  <c:v>21.038714039607385</c:v>
                </c:pt>
                <c:pt idx="58">
                  <c:v>21.055439917325959</c:v>
                </c:pt>
                <c:pt idx="59">
                  <c:v>21.071827276420187</c:v>
                </c:pt>
                <c:pt idx="60">
                  <c:v>21.087887405654108</c:v>
                </c:pt>
                <c:pt idx="61">
                  <c:v>21.10363107326755</c:v>
                </c:pt>
                <c:pt idx="62">
                  <c:v>21.119068557447587</c:v>
                </c:pt>
                <c:pt idx="63">
                  <c:v>21.134209674647153</c:v>
                </c:pt>
                <c:pt idx="64">
                  <c:v>21.14906380592835</c:v>
                </c:pt>
                <c:pt idx="65">
                  <c:v>21.16363992149131</c:v>
                </c:pt>
                <c:pt idx="66">
                  <c:v>21.177946603534426</c:v>
                </c:pt>
                <c:pt idx="67">
                  <c:v>21.191992067578568</c:v>
                </c:pt>
                <c:pt idx="68">
                  <c:v>21.205784182375783</c:v>
                </c:pt>
                <c:pt idx="69">
                  <c:v>21.219330488512199</c:v>
                </c:pt>
                <c:pt idx="70">
                  <c:v>21.232638215805231</c:v>
                </c:pt>
                <c:pt idx="71">
                  <c:v>21.245714299586307</c:v>
                </c:pt>
                <c:pt idx="72">
                  <c:v>21.258565395952637</c:v>
                </c:pt>
                <c:pt idx="73">
                  <c:v>21.271197896064187</c:v>
                </c:pt>
                <c:pt idx="74">
                  <c:v>21.283617939555832</c:v>
                </c:pt>
                <c:pt idx="75">
                  <c:v>21.295831427128611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E-4E45-9352-3815B8972CB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Data!$C$16:$C$91</c:f>
              <c:numCache>
                <c:formatCode>General</c:formatCode>
                <c:ptCount val="76"/>
                <c:pt idx="0">
                  <c:v>18.314284555233542</c:v>
                </c:pt>
                <c:pt idx="1">
                  <c:v>18.565332764591908</c:v>
                </c:pt>
                <c:pt idx="2">
                  <c:v>18.793997094018486</c:v>
                </c:pt>
                <c:pt idx="3">
                  <c:v>19.003423043388047</c:v>
                </c:pt>
                <c:pt idx="4">
                  <c:v>19.196169736845331</c:v>
                </c:pt>
                <c:pt idx="5">
                  <c:v>19.374343421334054</c:v>
                </c:pt>
                <c:pt idx="6">
                  <c:v>19.539695595406414</c:v>
                </c:pt>
                <c:pt idx="7">
                  <c:v>19.693696336663042</c:v>
                </c:pt>
                <c:pt idx="8">
                  <c:v>19.837589912063933</c:v>
                </c:pt>
                <c:pt idx="9">
                  <c:v>19.972437518385497</c:v>
                </c:pt>
                <c:pt idx="10">
                  <c:v>20.099150531441818</c:v>
                </c:pt>
                <c:pt idx="11">
                  <c:v>20.218516658831529</c:v>
                </c:pt>
                <c:pt idx="12">
                  <c:v>20.331220719722356</c:v>
                </c:pt>
                <c:pt idx="13">
                  <c:v>20.437861309519022</c:v>
                </c:pt>
                <c:pt idx="14">
                  <c:v>20.538964279245359</c:v>
                </c:pt>
                <c:pt idx="15">
                  <c:v>20.634993725154583</c:v>
                </c:pt>
                <c:pt idx="16">
                  <c:v>20.726361014518602</c:v>
                </c:pt>
                <c:pt idx="17">
                  <c:v>20.81343224936537</c:v>
                </c:pt>
                <c:pt idx="18">
                  <c:v>20.896534477971223</c:v>
                </c:pt>
                <c:pt idx="19">
                  <c:v>20.975960895105608</c:v>
                </c:pt>
                <c:pt idx="20">
                  <c:v>21.051975220040394</c:v>
                </c:pt>
                <c:pt idx="21">
                  <c:v>21.12481540170598</c:v>
                </c:pt>
                <c:pt idx="22">
                  <c:v>21.194696769908404</c:v>
                </c:pt>
                <c:pt idx="23">
                  <c:v>21.261814727910814</c:v>
                </c:pt>
                <c:pt idx="24">
                  <c:v>21.326347063248591</c:v>
                </c:pt>
                <c:pt idx="25">
                  <c:v>21.388455939153161</c:v>
                </c:pt>
                <c:pt idx="26">
                  <c:v>21.448289617487085</c:v>
                </c:pt>
                <c:pt idx="27">
                  <c:v>21.505983954955095</c:v>
                </c:pt>
                <c:pt idx="28">
                  <c:v>21.561663707033578</c:v>
                </c:pt>
                <c:pt idx="29">
                  <c:v>21.615443668160903</c:v>
                </c:pt>
                <c:pt idx="30">
                  <c:v>21.667429671950579</c:v>
                </c:pt>
                <c:pt idx="31">
                  <c:v>21.717719471296771</c:v>
                </c:pt>
                <c:pt idx="32">
                  <c:v>21.766403515056449</c:v>
                </c:pt>
                <c:pt idx="33">
                  <c:v>21.813565635373685</c:v>
                </c:pt>
                <c:pt idx="34">
                  <c:v>21.859283657549483</c:v>
                </c:pt>
                <c:pt idx="35">
                  <c:v>21.903629942567349</c:v>
                </c:pt>
                <c:pt idx="36">
                  <c:v>21.946671870891777</c:v>
                </c:pt>
                <c:pt idx="37">
                  <c:v>21.988472274909071</c:v>
                </c:pt>
                <c:pt idx="38">
                  <c:v>22.029089826332829</c:v>
                </c:pt>
                <c:pt idx="39">
                  <c:v>22.06857938401501</c:v>
                </c:pt>
                <c:pt idx="40">
                  <c:v>22.106992306858761</c:v>
                </c:pt>
                <c:pt idx="41">
                  <c:v>22.144376735897819</c:v>
                </c:pt>
                <c:pt idx="42">
                  <c:v>22.18077784907074</c:v>
                </c:pt>
                <c:pt idx="43">
                  <c:v>22.216238091760118</c:v>
                </c:pt>
                <c:pt idx="44">
                  <c:v>22.250797385775567</c:v>
                </c:pt>
                <c:pt idx="45">
                  <c:v>22.284493319123087</c:v>
                </c:pt>
                <c:pt idx="46">
                  <c:v>22.317361318614623</c:v>
                </c:pt>
                <c:pt idx="47">
                  <c:v>22.349434807122243</c:v>
                </c:pt>
                <c:pt idx="48">
                  <c:v>22.380745347065961</c:v>
                </c:pt>
                <c:pt idx="49">
                  <c:v>22.411322771537428</c:v>
                </c:pt>
                <c:pt idx="50">
                  <c:v>22.441195304299423</c:v>
                </c:pt>
                <c:pt idx="51">
                  <c:v>22.470389669759708</c:v>
                </c:pt>
                <c:pt idx="52">
                  <c:v>22.49893119389462</c:v>
                </c:pt>
                <c:pt idx="53">
                  <c:v>22.526843896989742</c:v>
                </c:pt>
                <c:pt idx="54">
                  <c:v>22.554150578970525</c:v>
                </c:pt>
                <c:pt idx="55">
                  <c:v>22.580872898012728</c:v>
                </c:pt>
                <c:pt idx="56">
                  <c:v>22.607031443049404</c:v>
                </c:pt>
                <c:pt idx="57">
                  <c:v>22.632645800726802</c:v>
                </c:pt>
                <c:pt idx="58">
                  <c:v>22.657734617304666</c:v>
                </c:pt>
                <c:pt idx="59">
                  <c:v>22.68231565594601</c:v>
                </c:pt>
                <c:pt idx="60">
                  <c:v>22.706405849796887</c:v>
                </c:pt>
                <c:pt idx="61">
                  <c:v>22.730021351217051</c:v>
                </c:pt>
                <c:pt idx="62">
                  <c:v>22.753177577487108</c:v>
                </c:pt>
                <c:pt idx="63">
                  <c:v>22.775889253286451</c:v>
                </c:pt>
                <c:pt idx="64">
                  <c:v>22.798170450208254</c:v>
                </c:pt>
                <c:pt idx="65">
                  <c:v>22.820034623552694</c:v>
                </c:pt>
                <c:pt idx="66">
                  <c:v>22.841494646617367</c:v>
                </c:pt>
                <c:pt idx="67">
                  <c:v>22.862562842683577</c:v>
                </c:pt>
                <c:pt idx="68">
                  <c:v>22.883251014879399</c:v>
                </c:pt>
                <c:pt idx="69">
                  <c:v>22.903570474084024</c:v>
                </c:pt>
                <c:pt idx="70">
                  <c:v>22.923532065023572</c:v>
                </c:pt>
                <c:pt idx="71">
                  <c:v>22.943146190695188</c:v>
                </c:pt>
                <c:pt idx="72">
                  <c:v>22.962422835244681</c:v>
                </c:pt>
                <c:pt idx="73">
                  <c:v>22.981371585412006</c:v>
                </c:pt>
                <c:pt idx="74">
                  <c:v>23.00000165064947</c:v>
                </c:pt>
                <c:pt idx="75">
                  <c:v>23.018321882008639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5E-4E45-9352-3815B8972CB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Data!$D$16:$D$91</c:f>
              <c:numCache>
                <c:formatCode>General</c:formatCode>
                <c:ptCount val="76"/>
                <c:pt idx="0">
                  <c:v>18.057239644051595</c:v>
                </c:pt>
                <c:pt idx="1">
                  <c:v>18.391970589862751</c:v>
                </c:pt>
                <c:pt idx="2">
                  <c:v>18.696856362431525</c:v>
                </c:pt>
                <c:pt idx="3">
                  <c:v>18.976090961590941</c:v>
                </c:pt>
                <c:pt idx="4">
                  <c:v>19.233086552867316</c:v>
                </c:pt>
                <c:pt idx="5">
                  <c:v>19.470651465518948</c:v>
                </c:pt>
                <c:pt idx="6">
                  <c:v>19.691121030948764</c:v>
                </c:pt>
                <c:pt idx="7">
                  <c:v>19.896455352624265</c:v>
                </c:pt>
                <c:pt idx="8">
                  <c:v>20.088313453158786</c:v>
                </c:pt>
                <c:pt idx="9">
                  <c:v>20.268110261587537</c:v>
                </c:pt>
                <c:pt idx="10">
                  <c:v>20.437060945662637</c:v>
                </c:pt>
                <c:pt idx="11">
                  <c:v>20.596215782182249</c:v>
                </c:pt>
                <c:pt idx="12">
                  <c:v>20.746487863370021</c:v>
                </c:pt>
                <c:pt idx="13">
                  <c:v>20.888675316432241</c:v>
                </c:pt>
                <c:pt idx="14">
                  <c:v>21.023479276067356</c:v>
                </c:pt>
                <c:pt idx="15">
                  <c:v>21.151518537279653</c:v>
                </c:pt>
                <c:pt idx="16">
                  <c:v>21.273341589765018</c:v>
                </c:pt>
                <c:pt idx="17">
                  <c:v>21.389436569560701</c:v>
                </c:pt>
                <c:pt idx="18">
                  <c:v>21.500239541035171</c:v>
                </c:pt>
                <c:pt idx="19">
                  <c:v>21.606141430547687</c:v>
                </c:pt>
                <c:pt idx="20">
                  <c:v>21.70749386379407</c:v>
                </c:pt>
                <c:pt idx="21">
                  <c:v>21.804614106014853</c:v>
                </c:pt>
                <c:pt idx="22">
                  <c:v>21.897789263618087</c:v>
                </c:pt>
                <c:pt idx="23">
                  <c:v>21.987279874287964</c:v>
                </c:pt>
                <c:pt idx="24">
                  <c:v>22.073322988071666</c:v>
                </c:pt>
                <c:pt idx="25">
                  <c:v>22.15613482261109</c:v>
                </c:pt>
                <c:pt idx="26">
                  <c:v>22.23591306038966</c:v>
                </c:pt>
                <c:pt idx="27">
                  <c:v>22.312838843680336</c:v>
                </c:pt>
                <c:pt idx="28">
                  <c:v>22.387078513118315</c:v>
                </c:pt>
                <c:pt idx="29">
                  <c:v>22.458785127954748</c:v>
                </c:pt>
                <c:pt idx="30">
                  <c:v>22.528099799674315</c:v>
                </c:pt>
                <c:pt idx="31">
                  <c:v>22.595152865469238</c:v>
                </c:pt>
                <c:pt idx="32">
                  <c:v>22.660064923815476</c:v>
                </c:pt>
                <c:pt idx="33">
                  <c:v>22.722947750905121</c:v>
                </c:pt>
                <c:pt idx="34">
                  <c:v>22.783905113806188</c:v>
                </c:pt>
                <c:pt idx="35">
                  <c:v>22.84303349383001</c:v>
                </c:pt>
                <c:pt idx="36">
                  <c:v>22.900422731595917</c:v>
                </c:pt>
                <c:pt idx="37">
                  <c:v>22.956156603618972</c:v>
                </c:pt>
                <c:pt idx="38">
                  <c:v>23.010313338850647</c:v>
                </c:pt>
                <c:pt idx="39">
                  <c:v>23.062966082426893</c:v>
                </c:pt>
                <c:pt idx="40">
                  <c:v>23.114183312885224</c:v>
                </c:pt>
                <c:pt idx="41">
                  <c:v>23.164029218270635</c:v>
                </c:pt>
                <c:pt idx="42">
                  <c:v>23.212564035834529</c:v>
                </c:pt>
                <c:pt idx="43">
                  <c:v>23.25984435942037</c:v>
                </c:pt>
                <c:pt idx="44">
                  <c:v>23.305923418107632</c:v>
                </c:pt>
                <c:pt idx="45">
                  <c:v>23.35085132923766</c:v>
                </c:pt>
                <c:pt idx="46">
                  <c:v>23.39467532855971</c:v>
                </c:pt>
                <c:pt idx="47">
                  <c:v>23.4374399799032</c:v>
                </c:pt>
                <c:pt idx="48">
                  <c:v>23.479187366494823</c:v>
                </c:pt>
                <c:pt idx="49">
                  <c:v>23.519957265790119</c:v>
                </c:pt>
                <c:pt idx="50">
                  <c:v>23.559787309472775</c:v>
                </c:pt>
                <c:pt idx="51">
                  <c:v>23.598713130086487</c:v>
                </c:pt>
                <c:pt idx="52">
                  <c:v>23.636768495599703</c:v>
                </c:pt>
                <c:pt idx="53">
                  <c:v>23.673985433059869</c:v>
                </c:pt>
                <c:pt idx="54">
                  <c:v>23.710394342367579</c:v>
                </c:pt>
                <c:pt idx="55">
                  <c:v>23.746024101090516</c:v>
                </c:pt>
                <c:pt idx="56">
                  <c:v>23.780902161139416</c:v>
                </c:pt>
                <c:pt idx="57">
                  <c:v>23.815054638042614</c:v>
                </c:pt>
                <c:pt idx="58">
                  <c:v>23.848506393479767</c:v>
                </c:pt>
                <c:pt idx="59">
                  <c:v>23.881281111668223</c:v>
                </c:pt>
                <c:pt idx="60">
                  <c:v>23.913401370136057</c:v>
                </c:pt>
                <c:pt idx="61">
                  <c:v>23.944888705362946</c:v>
                </c:pt>
                <c:pt idx="62">
                  <c:v>23.975763673723019</c:v>
                </c:pt>
                <c:pt idx="63">
                  <c:v>24.006045908122147</c:v>
                </c:pt>
                <c:pt idx="64">
                  <c:v>24.035754170684548</c:v>
                </c:pt>
                <c:pt idx="65">
                  <c:v>24.064906401810468</c:v>
                </c:pt>
                <c:pt idx="66">
                  <c:v>24.093519765896698</c:v>
                </c:pt>
                <c:pt idx="67">
                  <c:v>24.121610693984984</c:v>
                </c:pt>
                <c:pt idx="68">
                  <c:v>24.149194923579408</c:v>
                </c:pt>
                <c:pt idx="69">
                  <c:v>24.176287535852243</c:v>
                </c:pt>
                <c:pt idx="70">
                  <c:v>24.202902990438304</c:v>
                </c:pt>
                <c:pt idx="71">
                  <c:v>24.229055158000463</c:v>
                </c:pt>
                <c:pt idx="72">
                  <c:v>24.254757350733122</c:v>
                </c:pt>
                <c:pt idx="73">
                  <c:v>24.280022350956219</c:v>
                </c:pt>
                <c:pt idx="74">
                  <c:v>24.304862437939505</c:v>
                </c:pt>
                <c:pt idx="75">
                  <c:v>24.329289413085064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5E-4E45-9352-3815B8972CB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Data!$E$16:$E$91</c:f>
              <c:numCache>
                <c:formatCode>General</c:formatCode>
                <c:ptCount val="76"/>
                <c:pt idx="0">
                  <c:v>17.529627403745344</c:v>
                </c:pt>
                <c:pt idx="1">
                  <c:v>17.94804108600929</c:v>
                </c:pt>
                <c:pt idx="2">
                  <c:v>18.329148301720256</c:v>
                </c:pt>
                <c:pt idx="3">
                  <c:v>18.678191550669524</c:v>
                </c:pt>
                <c:pt idx="4">
                  <c:v>18.999436039764994</c:v>
                </c:pt>
                <c:pt idx="5">
                  <c:v>19.296392180579531</c:v>
                </c:pt>
                <c:pt idx="6">
                  <c:v>19.571979137366803</c:v>
                </c:pt>
                <c:pt idx="7">
                  <c:v>19.828647039461181</c:v>
                </c:pt>
                <c:pt idx="8">
                  <c:v>20.068469665129332</c:v>
                </c:pt>
                <c:pt idx="9">
                  <c:v>20.293215675665273</c:v>
                </c:pt>
                <c:pt idx="10">
                  <c:v>20.50440403075914</c:v>
                </c:pt>
                <c:pt idx="11">
                  <c:v>20.70334757640866</c:v>
                </c:pt>
                <c:pt idx="12">
                  <c:v>20.89118767789337</c:v>
                </c:pt>
                <c:pt idx="13">
                  <c:v>21.068921994221149</c:v>
                </c:pt>
                <c:pt idx="14">
                  <c:v>21.237426943765044</c:v>
                </c:pt>
                <c:pt idx="15">
                  <c:v>21.397476020280415</c:v>
                </c:pt>
                <c:pt idx="16">
                  <c:v>21.549754835887118</c:v>
                </c:pt>
                <c:pt idx="17">
                  <c:v>21.694873560631724</c:v>
                </c:pt>
                <c:pt idx="18">
                  <c:v>21.833377274974815</c:v>
                </c:pt>
                <c:pt idx="19">
                  <c:v>21.965754636865459</c:v>
                </c:pt>
                <c:pt idx="20">
                  <c:v>22.092445178423432</c:v>
                </c:pt>
                <c:pt idx="21">
                  <c:v>22.213845481199414</c:v>
                </c:pt>
                <c:pt idx="22">
                  <c:v>22.330314428203454</c:v>
                </c:pt>
                <c:pt idx="23">
                  <c:v>22.442177691540802</c:v>
                </c:pt>
                <c:pt idx="24">
                  <c:v>22.549731583770431</c:v>
                </c:pt>
                <c:pt idx="25">
                  <c:v>22.653246376944711</c:v>
                </c:pt>
                <c:pt idx="26">
                  <c:v>22.752969174167923</c:v>
                </c:pt>
                <c:pt idx="27">
                  <c:v>22.849126403281268</c:v>
                </c:pt>
                <c:pt idx="28">
                  <c:v>22.94192599007874</c:v>
                </c:pt>
                <c:pt idx="29">
                  <c:v>23.031559258624284</c:v>
                </c:pt>
                <c:pt idx="30">
                  <c:v>23.11820259827374</c:v>
                </c:pt>
                <c:pt idx="31">
                  <c:v>23.202018930517397</c:v>
                </c:pt>
                <c:pt idx="32">
                  <c:v>23.283159003450194</c:v>
                </c:pt>
                <c:pt idx="33">
                  <c:v>23.361762537312249</c:v>
                </c:pt>
                <c:pt idx="34">
                  <c:v>23.437959240938582</c:v>
                </c:pt>
                <c:pt idx="35">
                  <c:v>23.511869715968359</c:v>
                </c:pt>
                <c:pt idx="36">
                  <c:v>23.583606263175742</c:v>
                </c:pt>
                <c:pt idx="37">
                  <c:v>23.653273603204564</c:v>
                </c:pt>
                <c:pt idx="38">
                  <c:v>23.720969522244157</c:v>
                </c:pt>
                <c:pt idx="39">
                  <c:v>23.786785451714465</c:v>
                </c:pt>
                <c:pt idx="40">
                  <c:v>23.85080698978738</c:v>
                </c:pt>
                <c:pt idx="41">
                  <c:v>23.913114371519143</c:v>
                </c:pt>
                <c:pt idx="42">
                  <c:v>23.973782893474009</c:v>
                </c:pt>
                <c:pt idx="43">
                  <c:v>24.03288329795631</c:v>
                </c:pt>
                <c:pt idx="44">
                  <c:v>24.090482121315389</c:v>
                </c:pt>
                <c:pt idx="45">
                  <c:v>24.146642010227922</c:v>
                </c:pt>
                <c:pt idx="46">
                  <c:v>24.201422009380487</c:v>
                </c:pt>
                <c:pt idx="47">
                  <c:v>24.254877823559848</c:v>
                </c:pt>
                <c:pt idx="48">
                  <c:v>24.307062056799378</c:v>
                </c:pt>
                <c:pt idx="49">
                  <c:v>24.358024430918494</c:v>
                </c:pt>
                <c:pt idx="50">
                  <c:v>24.407811985521818</c:v>
                </c:pt>
                <c:pt idx="51">
                  <c:v>24.456469261288959</c:v>
                </c:pt>
                <c:pt idx="52">
                  <c:v>24.504038468180479</c:v>
                </c:pt>
                <c:pt idx="53">
                  <c:v>24.55055964000568</c:v>
                </c:pt>
                <c:pt idx="54">
                  <c:v>24.596070776640317</c:v>
                </c:pt>
                <c:pt idx="55">
                  <c:v>24.640607975043991</c:v>
                </c:pt>
                <c:pt idx="56">
                  <c:v>24.684205550105116</c:v>
                </c:pt>
                <c:pt idx="57">
                  <c:v>24.726896146234115</c:v>
                </c:pt>
                <c:pt idx="58">
                  <c:v>24.768710840530552</c:v>
                </c:pt>
                <c:pt idx="59">
                  <c:v>24.809679238266124</c:v>
                </c:pt>
                <c:pt idx="60">
                  <c:v>24.849829561350923</c:v>
                </c:pt>
                <c:pt idx="61">
                  <c:v>24.889188730384529</c:v>
                </c:pt>
                <c:pt idx="62">
                  <c:v>24.927782440834623</c:v>
                </c:pt>
                <c:pt idx="63">
                  <c:v>24.965635233833531</c:v>
                </c:pt>
                <c:pt idx="64">
                  <c:v>25.002770562036531</c:v>
                </c:pt>
                <c:pt idx="65">
                  <c:v>25.039210850943931</c:v>
                </c:pt>
                <c:pt idx="66">
                  <c:v>25.074977556051721</c:v>
                </c:pt>
                <c:pt idx="67">
                  <c:v>25.110091216162076</c:v>
                </c:pt>
                <c:pt idx="68">
                  <c:v>25.14457150315511</c:v>
                </c:pt>
                <c:pt idx="69">
                  <c:v>25.178437268496154</c:v>
                </c:pt>
                <c:pt idx="70">
                  <c:v>25.211706586728731</c:v>
                </c:pt>
                <c:pt idx="71">
                  <c:v>25.244396796181427</c:v>
                </c:pt>
                <c:pt idx="72">
                  <c:v>25.276524537097249</c:v>
                </c:pt>
                <c:pt idx="73">
                  <c:v>25.308105787376121</c:v>
                </c:pt>
                <c:pt idx="74">
                  <c:v>25.339155896105229</c:v>
                </c:pt>
                <c:pt idx="75">
                  <c:v>25.369689615037178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5E-4E45-9352-3815B8972CB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Data!$F$16:$F$91</c:f>
              <c:numCache>
                <c:formatCode>General</c:formatCode>
                <c:ptCount val="76"/>
                <c:pt idx="0">
                  <c:v>16.806541652609855</c:v>
                </c:pt>
                <c:pt idx="1">
                  <c:v>17.308638071326587</c:v>
                </c:pt>
                <c:pt idx="2">
                  <c:v>17.765966730179748</c:v>
                </c:pt>
                <c:pt idx="3">
                  <c:v>18.184818628918869</c:v>
                </c:pt>
                <c:pt idx="4">
                  <c:v>18.570312015833437</c:v>
                </c:pt>
                <c:pt idx="5">
                  <c:v>18.926659384810879</c:v>
                </c:pt>
                <c:pt idx="6">
                  <c:v>19.257363732955607</c:v>
                </c:pt>
                <c:pt idx="7">
                  <c:v>19.565365215468859</c:v>
                </c:pt>
                <c:pt idx="8">
                  <c:v>19.853152366270642</c:v>
                </c:pt>
                <c:pt idx="9">
                  <c:v>20.12284757891377</c:v>
                </c:pt>
                <c:pt idx="10">
                  <c:v>20.376273605026412</c:v>
                </c:pt>
                <c:pt idx="11">
                  <c:v>20.615005859805834</c:v>
                </c:pt>
                <c:pt idx="12">
                  <c:v>20.840413981587488</c:v>
                </c:pt>
                <c:pt idx="13">
                  <c:v>21.053695161180819</c:v>
                </c:pt>
                <c:pt idx="14">
                  <c:v>21.255901100633494</c:v>
                </c:pt>
                <c:pt idx="15">
                  <c:v>21.447959992451942</c:v>
                </c:pt>
                <c:pt idx="16">
                  <c:v>21.630694571179983</c:v>
                </c:pt>
                <c:pt idx="17">
                  <c:v>21.804837040873512</c:v>
                </c:pt>
                <c:pt idx="18">
                  <c:v>21.971041498085217</c:v>
                </c:pt>
                <c:pt idx="19">
                  <c:v>22.129894332353992</c:v>
                </c:pt>
                <c:pt idx="20">
                  <c:v>22.281922982223563</c:v>
                </c:pt>
                <c:pt idx="21">
                  <c:v>22.427603345554736</c:v>
                </c:pt>
                <c:pt idx="22">
                  <c:v>22.567366081959587</c:v>
                </c:pt>
                <c:pt idx="23">
                  <c:v>22.701601997964403</c:v>
                </c:pt>
                <c:pt idx="24">
                  <c:v>22.830666668639957</c:v>
                </c:pt>
                <c:pt idx="25">
                  <c:v>22.954884420449098</c:v>
                </c:pt>
                <c:pt idx="26">
                  <c:v>23.074551777116948</c:v>
                </c:pt>
                <c:pt idx="27">
                  <c:v>23.189940452052966</c:v>
                </c:pt>
                <c:pt idx="28">
                  <c:v>23.301299956209931</c:v>
                </c:pt>
                <c:pt idx="29">
                  <c:v>23.408859878464582</c:v>
                </c:pt>
                <c:pt idx="30">
                  <c:v>23.512831886043934</c:v>
                </c:pt>
                <c:pt idx="31">
                  <c:v>23.613411484736318</c:v>
                </c:pt>
                <c:pt idx="32">
                  <c:v>23.710779572255674</c:v>
                </c:pt>
                <c:pt idx="33">
                  <c:v>23.805103812890142</c:v>
                </c:pt>
                <c:pt idx="34">
                  <c:v>23.896539857241741</c:v>
                </c:pt>
                <c:pt idx="35">
                  <c:v>23.985232427277474</c:v>
                </c:pt>
                <c:pt idx="36">
                  <c:v>24.071316283926333</c:v>
                </c:pt>
                <c:pt idx="37">
                  <c:v>24.154917091960918</c:v>
                </c:pt>
                <c:pt idx="38">
                  <c:v>24.236152194808433</c:v>
                </c:pt>
                <c:pt idx="39">
                  <c:v>24.315131310172799</c:v>
                </c:pt>
                <c:pt idx="40">
                  <c:v>24.391957155860297</c:v>
                </c:pt>
                <c:pt idx="41">
                  <c:v>24.466726013938413</c:v>
                </c:pt>
                <c:pt idx="42">
                  <c:v>24.539528240284255</c:v>
                </c:pt>
                <c:pt idx="43">
                  <c:v>24.610448725663012</c:v>
                </c:pt>
                <c:pt idx="44">
                  <c:v>24.679567313693909</c:v>
                </c:pt>
                <c:pt idx="45">
                  <c:v>24.746959180388949</c:v>
                </c:pt>
                <c:pt idx="46">
                  <c:v>24.812695179372025</c:v>
                </c:pt>
                <c:pt idx="47">
                  <c:v>24.876842156387259</c:v>
                </c:pt>
                <c:pt idx="48">
                  <c:v>24.939463236274698</c:v>
                </c:pt>
                <c:pt idx="49">
                  <c:v>25.000618085217635</c:v>
                </c:pt>
                <c:pt idx="50">
                  <c:v>25.060363150741622</c:v>
                </c:pt>
                <c:pt idx="51">
                  <c:v>25.118751881662192</c:v>
                </c:pt>
                <c:pt idx="52">
                  <c:v>25.175834929932016</c:v>
                </c:pt>
                <c:pt idx="53">
                  <c:v>25.23166033612226</c:v>
                </c:pt>
                <c:pt idx="54">
                  <c:v>25.286273700083825</c:v>
                </c:pt>
                <c:pt idx="55">
                  <c:v>25.339718338168232</c:v>
                </c:pt>
                <c:pt idx="56">
                  <c:v>25.392035428241581</c:v>
                </c:pt>
                <c:pt idx="57">
                  <c:v>25.44326414359638</c:v>
                </c:pt>
                <c:pt idx="58">
                  <c:v>25.493441776752107</c:v>
                </c:pt>
                <c:pt idx="59">
                  <c:v>25.542603854034791</c:v>
                </c:pt>
                <c:pt idx="60">
                  <c:v>25.590784241736547</c:v>
                </c:pt>
                <c:pt idx="61">
                  <c:v>25.638015244576877</c:v>
                </c:pt>
                <c:pt idx="62">
                  <c:v>25.684327697116991</c:v>
                </c:pt>
                <c:pt idx="63">
                  <c:v>25.729751048715681</c:v>
                </c:pt>
                <c:pt idx="64">
                  <c:v>25.774313442559279</c:v>
                </c:pt>
                <c:pt idx="65">
                  <c:v>25.818041789248163</c:v>
                </c:pt>
                <c:pt idx="66">
                  <c:v>25.860961835377505</c:v>
                </c:pt>
                <c:pt idx="67">
                  <c:v>25.903098227509933</c:v>
                </c:pt>
                <c:pt idx="68">
                  <c:v>25.944474571901573</c:v>
                </c:pt>
                <c:pt idx="69">
                  <c:v>25.985113490310823</c:v>
                </c:pt>
                <c:pt idx="70">
                  <c:v>26.02503667218992</c:v>
                </c:pt>
                <c:pt idx="71">
                  <c:v>26.064264923533152</c:v>
                </c:pt>
                <c:pt idx="72">
                  <c:v>26.10281821263214</c:v>
                </c:pt>
                <c:pt idx="73">
                  <c:v>26.140715712966788</c:v>
                </c:pt>
                <c:pt idx="74">
                  <c:v>26.177975843441715</c:v>
                </c:pt>
                <c:pt idx="75">
                  <c:v>26.214616306160057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5E-4E45-9352-3815B8972CB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Data!$G$16:$G$91</c:f>
              <c:numCache>
                <c:formatCode>General</c:formatCode>
                <c:ptCount val="76"/>
                <c:pt idx="0">
                  <c:v>15.933638030319301</c:v>
                </c:pt>
                <c:pt idx="1">
                  <c:v>16.519417185488827</c:v>
                </c:pt>
                <c:pt idx="2">
                  <c:v>17.052967287484179</c:v>
                </c:pt>
                <c:pt idx="3">
                  <c:v>17.541627836013156</c:v>
                </c:pt>
                <c:pt idx="4">
                  <c:v>17.991370120746815</c:v>
                </c:pt>
                <c:pt idx="5">
                  <c:v>18.407108717887166</c:v>
                </c:pt>
                <c:pt idx="6">
                  <c:v>18.792930457389346</c:v>
                </c:pt>
                <c:pt idx="7">
                  <c:v>19.152265520321475</c:v>
                </c:pt>
                <c:pt idx="8">
                  <c:v>19.488017196256884</c:v>
                </c:pt>
                <c:pt idx="9">
                  <c:v>19.802661611007203</c:v>
                </c:pt>
                <c:pt idx="10">
                  <c:v>20.09832530813862</c:v>
                </c:pt>
                <c:pt idx="11">
                  <c:v>20.376846272047949</c:v>
                </c:pt>
                <c:pt idx="12">
                  <c:v>20.639822414126545</c:v>
                </c:pt>
                <c:pt idx="13">
                  <c:v>20.888650456985431</c:v>
                </c:pt>
                <c:pt idx="14">
                  <c:v>21.124557386346883</c:v>
                </c:pt>
                <c:pt idx="15">
                  <c:v>21.348626093468404</c:v>
                </c:pt>
                <c:pt idx="16">
                  <c:v>21.561816435317787</c:v>
                </c:pt>
                <c:pt idx="17">
                  <c:v>21.764982649960238</c:v>
                </c:pt>
                <c:pt idx="18">
                  <c:v>21.958887850040561</c:v>
                </c:pt>
                <c:pt idx="19">
                  <c:v>22.144216156687463</c:v>
                </c:pt>
                <c:pt idx="20">
                  <c:v>22.321582914868628</c:v>
                </c:pt>
                <c:pt idx="21">
                  <c:v>22.491543338755001</c:v>
                </c:pt>
                <c:pt idx="22">
                  <c:v>22.654599864560659</c:v>
                </c:pt>
                <c:pt idx="23">
                  <c:v>22.811208433232949</c:v>
                </c:pt>
                <c:pt idx="24">
                  <c:v>22.961783882354425</c:v>
                </c:pt>
                <c:pt idx="25">
                  <c:v>23.106704592798419</c:v>
                </c:pt>
                <c:pt idx="26">
                  <c:v>23.246316508910915</c:v>
                </c:pt>
                <c:pt idx="27">
                  <c:v>23.380936629669598</c:v>
                </c:pt>
                <c:pt idx="28">
                  <c:v>23.51085605118606</c:v>
                </c:pt>
                <c:pt idx="29">
                  <c:v>23.636342627149823</c:v>
                </c:pt>
                <c:pt idx="30">
                  <c:v>23.757643302659062</c:v>
                </c:pt>
                <c:pt idx="31">
                  <c:v>23.874986167800181</c:v>
                </c:pt>
                <c:pt idx="32">
                  <c:v>23.988582269906093</c:v>
                </c:pt>
                <c:pt idx="33">
                  <c:v>24.098627217312973</c:v>
                </c:pt>
                <c:pt idx="34">
                  <c:v>24.205302602389839</c:v>
                </c:pt>
                <c:pt idx="35">
                  <c:v>24.308777267431527</c:v>
                </c:pt>
                <c:pt idx="36">
                  <c:v>24.409208433521862</c:v>
                </c:pt>
                <c:pt idx="37">
                  <c:v>24.506742709562211</c:v>
                </c:pt>
                <c:pt idx="38">
                  <c:v>24.601516996217644</c:v>
                </c:pt>
                <c:pt idx="39">
                  <c:v>24.693659297476074</c:v>
                </c:pt>
                <c:pt idx="40">
                  <c:v>24.783289450778152</c:v>
                </c:pt>
                <c:pt idx="41">
                  <c:v>24.870519785202625</c:v>
                </c:pt>
                <c:pt idx="42">
                  <c:v>24.955455715939436</c:v>
                </c:pt>
                <c:pt idx="43">
                  <c:v>25.038196282214656</c:v>
                </c:pt>
                <c:pt idx="44">
                  <c:v>25.118834634917366</c:v>
                </c:pt>
                <c:pt idx="45">
                  <c:v>25.197458479394911</c:v>
                </c:pt>
                <c:pt idx="46">
                  <c:v>25.274150478208504</c:v>
                </c:pt>
                <c:pt idx="47">
                  <c:v>25.348988618059607</c:v>
                </c:pt>
                <c:pt idx="48">
                  <c:v>25.422046544594952</c:v>
                </c:pt>
                <c:pt idx="49">
                  <c:v>25.493393868361714</c:v>
                </c:pt>
                <c:pt idx="50">
                  <c:v>25.563096444806366</c:v>
                </c:pt>
                <c:pt idx="51">
                  <c:v>25.631216630880363</c:v>
                </c:pt>
                <c:pt idx="52">
                  <c:v>25.697813520528491</c:v>
                </c:pt>
                <c:pt idx="53">
                  <c:v>25.762943161083776</c:v>
                </c:pt>
                <c:pt idx="54">
                  <c:v>25.826658752372268</c:v>
                </c:pt>
                <c:pt idx="55">
                  <c:v>25.889010830137412</c:v>
                </c:pt>
                <c:pt idx="56">
                  <c:v>25.950047435222984</c:v>
                </c:pt>
                <c:pt idx="57">
                  <c:v>26.009814269803584</c:v>
                </c:pt>
                <c:pt idx="58">
                  <c:v>26.068354841818596</c:v>
                </c:pt>
                <c:pt idx="59">
                  <c:v>26.125710598648396</c:v>
                </c:pt>
                <c:pt idx="60">
                  <c:v>26.181921050967112</c:v>
                </c:pt>
                <c:pt idx="61">
                  <c:v>26.237023887614164</c:v>
                </c:pt>
                <c:pt idx="62">
                  <c:v>26.291055082244295</c:v>
                </c:pt>
                <c:pt idx="63">
                  <c:v>26.344048992442765</c:v>
                </c:pt>
                <c:pt idx="64">
                  <c:v>26.39603845192697</c:v>
                </c:pt>
                <c:pt idx="65">
                  <c:v>26.44705485639733</c:v>
                </c:pt>
                <c:pt idx="66">
                  <c:v>26.497128243548232</c:v>
                </c:pt>
                <c:pt idx="67">
                  <c:v>26.546287367702728</c:v>
                </c:pt>
                <c:pt idx="68">
                  <c:v>26.594559769492975</c:v>
                </c:pt>
                <c:pt idx="69">
                  <c:v>26.641971840970434</c:v>
                </c:pt>
                <c:pt idx="70">
                  <c:v>26.688548886496044</c:v>
                </c:pt>
                <c:pt idx="71">
                  <c:v>26.734315179729819</c:v>
                </c:pt>
                <c:pt idx="72">
                  <c:v>26.779294017011971</c:v>
                </c:pt>
                <c:pt idx="73">
                  <c:v>26.823507767402397</c:v>
                </c:pt>
                <c:pt idx="74">
                  <c:v>26.866977919623142</c:v>
                </c:pt>
                <c:pt idx="75">
                  <c:v>26.909725126127874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E5E-4E45-9352-3815B8972CB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Data!$H$16:$H$91</c:f>
              <c:numCache>
                <c:formatCode>General</c:formatCode>
                <c:ptCount val="76"/>
                <c:pt idx="0">
                  <c:v>14.941138508886581</c:v>
                </c:pt>
                <c:pt idx="1">
                  <c:v>15.610600400508897</c:v>
                </c:pt>
                <c:pt idx="2">
                  <c:v>16.220371945646445</c:v>
                </c:pt>
                <c:pt idx="3">
                  <c:v>16.77884114396527</c:v>
                </c:pt>
                <c:pt idx="4">
                  <c:v>17.292832326518024</c:v>
                </c:pt>
                <c:pt idx="5">
                  <c:v>17.767962151821283</c:v>
                </c:pt>
                <c:pt idx="6">
                  <c:v>18.20890128268092</c:v>
                </c:pt>
                <c:pt idx="7">
                  <c:v>18.619569926031922</c:v>
                </c:pt>
                <c:pt idx="8">
                  <c:v>19.003286127100964</c:v>
                </c:pt>
                <c:pt idx="9">
                  <c:v>19.362879743958469</c:v>
                </c:pt>
                <c:pt idx="10">
                  <c:v>19.700781112108661</c:v>
                </c:pt>
                <c:pt idx="11">
                  <c:v>20.019090785147892</c:v>
                </c:pt>
                <c:pt idx="12">
                  <c:v>20.319634947523429</c:v>
                </c:pt>
                <c:pt idx="13">
                  <c:v>20.604009853647874</c:v>
                </c:pt>
                <c:pt idx="14">
                  <c:v>20.873617772918102</c:v>
                </c:pt>
                <c:pt idx="15">
                  <c:v>21.129696295342697</c:v>
                </c:pt>
                <c:pt idx="16">
                  <c:v>21.373342400313422</c:v>
                </c:pt>
                <c:pt idx="17">
                  <c:v>21.605532359904792</c:v>
                </c:pt>
                <c:pt idx="18">
                  <c:v>21.827138302853733</c:v>
                </c:pt>
                <c:pt idx="19">
                  <c:v>22.038942081878766</c:v>
                </c:pt>
                <c:pt idx="20">
                  <c:v>22.241646948371528</c:v>
                </c:pt>
                <c:pt idx="21">
                  <c:v>22.435887432813097</c:v>
                </c:pt>
                <c:pt idx="22">
                  <c:v>22.622237748019561</c:v>
                </c:pt>
                <c:pt idx="23">
                  <c:v>22.801218969359319</c:v>
                </c:pt>
                <c:pt idx="24">
                  <c:v>22.97330519692672</c:v>
                </c:pt>
                <c:pt idx="25">
                  <c:v>23.138928866005571</c:v>
                </c:pt>
                <c:pt idx="26">
                  <c:v>23.29848534156271</c:v>
                </c:pt>
                <c:pt idx="27">
                  <c:v>23.452336908144062</c:v>
                </c:pt>
                <c:pt idx="28">
                  <c:v>23.60081624702002</c:v>
                </c:pt>
                <c:pt idx="29">
                  <c:v>23.74422947669289</c:v>
                </c:pt>
                <c:pt idx="30">
                  <c:v>23.882858820132022</c:v>
                </c:pt>
                <c:pt idx="31">
                  <c:v>24.016964951721871</c:v>
                </c:pt>
                <c:pt idx="32">
                  <c:v>24.146789068414343</c:v>
                </c:pt>
                <c:pt idx="33">
                  <c:v>24.272554722593632</c:v>
                </c:pt>
                <c:pt idx="34">
                  <c:v>24.394469448395768</c:v>
                </c:pt>
                <c:pt idx="35">
                  <c:v>24.512726208443411</c:v>
                </c:pt>
                <c:pt idx="36">
                  <c:v>24.627504683975225</c:v>
                </c:pt>
                <c:pt idx="37">
                  <c:v>24.738972428021338</c:v>
                </c:pt>
                <c:pt idx="38">
                  <c:v>24.847285898484685</c:v>
                </c:pt>
                <c:pt idx="39">
                  <c:v>24.952591385637177</c:v>
                </c:pt>
                <c:pt idx="40">
                  <c:v>25.055025846553839</c:v>
                </c:pt>
                <c:pt idx="41">
                  <c:v>25.154717657324664</c:v>
                </c:pt>
                <c:pt idx="42">
                  <c:v>25.251787292452448</c:v>
                </c:pt>
                <c:pt idx="43">
                  <c:v>25.346347939624131</c:v>
                </c:pt>
                <c:pt idx="44">
                  <c:v>25.438506056998655</c:v>
                </c:pt>
                <c:pt idx="45">
                  <c:v>25.528361879258711</c:v>
                </c:pt>
                <c:pt idx="46">
                  <c:v>25.616009877902812</c:v>
                </c:pt>
                <c:pt idx="47">
                  <c:v>25.701539180589791</c:v>
                </c:pt>
                <c:pt idx="48">
                  <c:v>25.785033953773038</c:v>
                </c:pt>
                <c:pt idx="49">
                  <c:v>25.866573752363625</c:v>
                </c:pt>
                <c:pt idx="50">
                  <c:v>25.94623383972894</c:v>
                </c:pt>
                <c:pt idx="51">
                  <c:v>26.024085480956366</c:v>
                </c:pt>
                <c:pt idx="52">
                  <c:v>26.100196211982798</c:v>
                </c:pt>
                <c:pt idx="53">
                  <c:v>26.174630086903125</c:v>
                </c:pt>
                <c:pt idx="54">
                  <c:v>26.247447905518548</c:v>
                </c:pt>
                <c:pt idx="55">
                  <c:v>26.318707422964422</c:v>
                </c:pt>
                <c:pt idx="56">
                  <c:v>26.388463543062223</c:v>
                </c:pt>
                <c:pt idx="57">
                  <c:v>26.456768496868619</c:v>
                </c:pt>
                <c:pt idx="58">
                  <c:v>26.52367200774292</c:v>
                </c:pt>
                <c:pt idx="59">
                  <c:v>26.589221444119836</c:v>
                </c:pt>
                <c:pt idx="60">
                  <c:v>26.653461961055509</c:v>
                </c:pt>
                <c:pt idx="61">
                  <c:v>26.716436631509282</c:v>
                </c:pt>
                <c:pt idx="62">
                  <c:v>26.77818656822943</c:v>
                </c:pt>
                <c:pt idx="63">
                  <c:v>26.838751037027684</c:v>
                </c:pt>
                <c:pt idx="64">
                  <c:v>26.898167562152487</c:v>
                </c:pt>
                <c:pt idx="65">
                  <c:v>26.956472024404327</c:v>
                </c:pt>
                <c:pt idx="66">
                  <c:v>27.013698752576786</c:v>
                </c:pt>
                <c:pt idx="67">
                  <c:v>27.069880608753355</c:v>
                </c:pt>
                <c:pt idx="68">
                  <c:v>27.125049067942207</c:v>
                </c:pt>
                <c:pt idx="69">
                  <c:v>27.179234292487877</c:v>
                </c:pt>
                <c:pt idx="70">
                  <c:v>27.232465201660002</c:v>
                </c:pt>
                <c:pt idx="71">
                  <c:v>27.284769536784317</c:v>
                </c:pt>
                <c:pt idx="72">
                  <c:v>27.336173922249632</c:v>
                </c:pt>
                <c:pt idx="73">
                  <c:v>27.38670392269583</c:v>
                </c:pt>
                <c:pt idx="74">
                  <c:v>27.436384096662401</c:v>
                </c:pt>
                <c:pt idx="75">
                  <c:v>27.485238046953519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E5E-4E45-9352-3815B8972CB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Data!$I$16:$I$91</c:f>
              <c:numCache>
                <c:formatCode>General</c:formatCode>
                <c:ptCount val="76"/>
                <c:pt idx="0">
                  <c:v>13.850280162007927</c:v>
                </c:pt>
                <c:pt idx="1">
                  <c:v>14.603424790083029</c:v>
                </c:pt>
                <c:pt idx="2">
                  <c:v>15.289417778362772</c:v>
                </c:pt>
                <c:pt idx="3">
                  <c:v>15.917695626471453</c:v>
                </c:pt>
                <c:pt idx="4">
                  <c:v>16.495935706843301</c:v>
                </c:pt>
                <c:pt idx="5">
                  <c:v>17.030456760309466</c:v>
                </c:pt>
                <c:pt idx="6">
                  <c:v>17.526513282526558</c:v>
                </c:pt>
                <c:pt idx="7">
                  <c:v>17.988515506296437</c:v>
                </c:pt>
                <c:pt idx="8">
                  <c:v>18.420196232499109</c:v>
                </c:pt>
                <c:pt idx="9">
                  <c:v>18.824739051463801</c:v>
                </c:pt>
                <c:pt idx="10">
                  <c:v>19.204878090632764</c:v>
                </c:pt>
                <c:pt idx="11">
                  <c:v>19.562976472801903</c:v>
                </c:pt>
                <c:pt idx="12">
                  <c:v>19.901088655474382</c:v>
                </c:pt>
                <c:pt idx="13">
                  <c:v>20.221010424864378</c:v>
                </c:pt>
                <c:pt idx="14">
                  <c:v>20.524319334043387</c:v>
                </c:pt>
                <c:pt idx="15">
                  <c:v>20.812407671771059</c:v>
                </c:pt>
                <c:pt idx="16">
                  <c:v>21.086509539863123</c:v>
                </c:pt>
                <c:pt idx="17">
                  <c:v>21.347723244403415</c:v>
                </c:pt>
                <c:pt idx="18">
                  <c:v>21.597029930220973</c:v>
                </c:pt>
                <c:pt idx="19">
                  <c:v>21.835309181624137</c:v>
                </c:pt>
                <c:pt idx="20">
                  <c:v>22.063352156428493</c:v>
                </c:pt>
                <c:pt idx="21">
                  <c:v>22.281872701425257</c:v>
                </c:pt>
                <c:pt idx="22">
                  <c:v>22.491516806032529</c:v>
                </c:pt>
                <c:pt idx="23">
                  <c:v>22.692870680039753</c:v>
                </c:pt>
                <c:pt idx="24">
                  <c:v>22.886467686053084</c:v>
                </c:pt>
                <c:pt idx="25">
                  <c:v>23.072794313766792</c:v>
                </c:pt>
                <c:pt idx="26">
                  <c:v>23.25229534876857</c:v>
                </c:pt>
                <c:pt idx="27">
                  <c:v>23.425378361172594</c:v>
                </c:pt>
                <c:pt idx="28">
                  <c:v>23.592417617408046</c:v>
                </c:pt>
                <c:pt idx="29">
                  <c:v>23.753757500790023</c:v>
                </c:pt>
                <c:pt idx="30">
                  <c:v>23.909715512159046</c:v>
                </c:pt>
                <c:pt idx="31">
                  <c:v>24.060584910197626</c:v>
                </c:pt>
                <c:pt idx="32">
                  <c:v>24.206637041476657</c:v>
                </c:pt>
                <c:pt idx="33">
                  <c:v>24.348123402428364</c:v>
                </c:pt>
                <c:pt idx="34">
                  <c:v>24.485277468955761</c:v>
                </c:pt>
                <c:pt idx="35">
                  <c:v>24.61831632400936</c:v>
                </c:pt>
                <c:pt idx="36">
                  <c:v>24.747442108982646</c:v>
                </c:pt>
                <c:pt idx="37">
                  <c:v>24.872843321034527</c:v>
                </c:pt>
                <c:pt idx="38">
                  <c:v>24.994695975305795</c:v>
                </c:pt>
                <c:pt idx="39">
                  <c:v>25.113164648352345</c:v>
                </c:pt>
                <c:pt idx="40">
                  <c:v>25.228403416883594</c:v>
                </c:pt>
                <c:pt idx="41">
                  <c:v>25.340556704000768</c:v>
                </c:pt>
                <c:pt idx="42">
                  <c:v>25.449760043519529</c:v>
                </c:pt>
                <c:pt idx="43">
                  <c:v>25.556140771587671</c:v>
                </c:pt>
                <c:pt idx="44">
                  <c:v>25.659818653634012</c:v>
                </c:pt>
                <c:pt idx="45">
                  <c:v>25.760906453676569</c:v>
                </c:pt>
                <c:pt idx="46">
                  <c:v>25.859510452151184</c:v>
                </c:pt>
                <c:pt idx="47">
                  <c:v>25.955730917674039</c:v>
                </c:pt>
                <c:pt idx="48">
                  <c:v>26.049662537505192</c:v>
                </c:pt>
                <c:pt idx="49">
                  <c:v>26.1413948109196</c:v>
                </c:pt>
                <c:pt idx="50">
                  <c:v>26.231012409205583</c:v>
                </c:pt>
                <c:pt idx="51">
                  <c:v>26.318595505586437</c:v>
                </c:pt>
                <c:pt idx="52">
                  <c:v>26.40422007799117</c:v>
                </c:pt>
                <c:pt idx="53">
                  <c:v>26.48795818727654</c:v>
                </c:pt>
                <c:pt idx="54">
                  <c:v>26.569878233218887</c:v>
                </c:pt>
                <c:pt idx="55">
                  <c:v>26.650045190345498</c:v>
                </c:pt>
                <c:pt idx="56">
                  <c:v>26.728520825455519</c:v>
                </c:pt>
                <c:pt idx="57">
                  <c:v>26.805363898487716</c:v>
                </c:pt>
                <c:pt idx="58">
                  <c:v>26.88063034822131</c:v>
                </c:pt>
                <c:pt idx="59">
                  <c:v>26.954373464145334</c:v>
                </c:pt>
                <c:pt idx="60">
                  <c:v>27.026644045697971</c:v>
                </c:pt>
                <c:pt idx="61">
                  <c:v>27.097490549958462</c:v>
                </c:pt>
                <c:pt idx="62">
                  <c:v>27.166959228768633</c:v>
                </c:pt>
                <c:pt idx="63">
                  <c:v>27.235094256166668</c:v>
                </c:pt>
                <c:pt idx="64">
                  <c:v>27.30193784693207</c:v>
                </c:pt>
                <c:pt idx="65">
                  <c:v>27.36753036696539</c:v>
                </c:pt>
                <c:pt idx="66">
                  <c:v>27.431910436159406</c:v>
                </c:pt>
                <c:pt idx="67">
                  <c:v>27.495115024358046</c:v>
                </c:pt>
                <c:pt idx="68">
                  <c:v>27.557179540945508</c:v>
                </c:pt>
                <c:pt idx="69">
                  <c:v>27.618137918559384</c:v>
                </c:pt>
                <c:pt idx="70">
                  <c:v>27.678022691378025</c:v>
                </c:pt>
                <c:pt idx="71">
                  <c:v>27.736865068392877</c:v>
                </c:pt>
                <c:pt idx="72">
                  <c:v>27.794695002041358</c:v>
                </c:pt>
                <c:pt idx="73">
                  <c:v>27.851541252543335</c:v>
                </c:pt>
                <c:pt idx="74">
                  <c:v>27.907431448255721</c:v>
                </c:pt>
                <c:pt idx="75">
                  <c:v>27.962392142333233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E5E-4E45-9352-3815B8972CB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Data!$J$16:$J$91</c:f>
              <c:numCache>
                <c:formatCode>General</c:formatCode>
                <c:ptCount val="76"/>
                <c:pt idx="0">
                  <c:v>12.676663891598029</c:v>
                </c:pt>
                <c:pt idx="1">
                  <c:v>13.513491256125921</c:v>
                </c:pt>
                <c:pt idx="2">
                  <c:v>14.275705687547855</c:v>
                </c:pt>
                <c:pt idx="3">
                  <c:v>14.973792185446388</c:v>
                </c:pt>
                <c:pt idx="4">
                  <c:v>15.616281163637332</c:v>
                </c:pt>
                <c:pt idx="5">
                  <c:v>16.210193445266405</c:v>
                </c:pt>
                <c:pt idx="6">
                  <c:v>16.76136735884095</c:v>
                </c:pt>
                <c:pt idx="7">
                  <c:v>17.274703163029706</c:v>
                </c:pt>
                <c:pt idx="8">
                  <c:v>17.754348414366007</c:v>
                </c:pt>
                <c:pt idx="9">
                  <c:v>18.20384043543789</c:v>
                </c:pt>
                <c:pt idx="10">
                  <c:v>18.626217145625624</c:v>
                </c:pt>
                <c:pt idx="11">
                  <c:v>19.024104236924668</c:v>
                </c:pt>
                <c:pt idx="12">
                  <c:v>19.399784439894088</c:v>
                </c:pt>
                <c:pt idx="13">
                  <c:v>19.755253072549642</c:v>
                </c:pt>
                <c:pt idx="14">
                  <c:v>20.092262971637428</c:v>
                </c:pt>
                <c:pt idx="15">
                  <c:v>20.412361124668173</c:v>
                </c:pt>
                <c:pt idx="16">
                  <c:v>20.716918755881579</c:v>
                </c:pt>
                <c:pt idx="17">
                  <c:v>21.007156205370791</c:v>
                </c:pt>
                <c:pt idx="18">
                  <c:v>21.28416363405697</c:v>
                </c:pt>
                <c:pt idx="19">
                  <c:v>21.548918357838261</c:v>
                </c:pt>
                <c:pt idx="20">
                  <c:v>21.802299440954211</c:v>
                </c:pt>
                <c:pt idx="21">
                  <c:v>22.045100046506171</c:v>
                </c:pt>
                <c:pt idx="22">
                  <c:v>22.278037940514253</c:v>
                </c:pt>
                <c:pt idx="23">
                  <c:v>22.501764467188949</c:v>
                </c:pt>
                <c:pt idx="24">
                  <c:v>22.716872251648201</c:v>
                </c:pt>
                <c:pt idx="25">
                  <c:v>22.923901837996766</c:v>
                </c:pt>
                <c:pt idx="26">
                  <c:v>23.123347432443186</c:v>
                </c:pt>
                <c:pt idx="27">
                  <c:v>23.31566189066988</c:v>
                </c:pt>
                <c:pt idx="28">
                  <c:v>23.501261064264824</c:v>
                </c:pt>
                <c:pt idx="29">
                  <c:v>23.680527601355912</c:v>
                </c:pt>
                <c:pt idx="30">
                  <c:v>23.853814280654827</c:v>
                </c:pt>
                <c:pt idx="31">
                  <c:v>24.021446945142138</c:v>
                </c:pt>
                <c:pt idx="32">
                  <c:v>24.183727091007729</c:v>
                </c:pt>
                <c:pt idx="33">
                  <c:v>24.340934158731841</c:v>
                </c:pt>
                <c:pt idx="34">
                  <c:v>24.493327565984508</c:v>
                </c:pt>
                <c:pt idx="35">
                  <c:v>24.641148516044062</c:v>
                </c:pt>
                <c:pt idx="36">
                  <c:v>24.784621610458828</c:v>
                </c:pt>
                <c:pt idx="37">
                  <c:v>24.923956290516472</c:v>
                </c:pt>
                <c:pt idx="38">
                  <c:v>25.059348128595659</c:v>
                </c:pt>
                <c:pt idx="39">
                  <c:v>25.19097998753627</c:v>
                </c:pt>
                <c:pt idx="40">
                  <c:v>25.319023063682103</c:v>
                </c:pt>
                <c:pt idx="41">
                  <c:v>25.443637827145629</c:v>
                </c:pt>
                <c:pt idx="42">
                  <c:v>25.564974871055362</c:v>
                </c:pt>
                <c:pt idx="43">
                  <c:v>25.683175680019964</c:v>
                </c:pt>
                <c:pt idx="44">
                  <c:v>25.798373326738123</c:v>
                </c:pt>
                <c:pt idx="45">
                  <c:v>25.910693104563187</c:v>
                </c:pt>
                <c:pt idx="46">
                  <c:v>26.020253102868313</c:v>
                </c:pt>
                <c:pt idx="47">
                  <c:v>26.12716473122704</c:v>
                </c:pt>
                <c:pt idx="48">
                  <c:v>26.231533197706099</c:v>
                </c:pt>
                <c:pt idx="49">
                  <c:v>26.333457945944332</c:v>
                </c:pt>
                <c:pt idx="50">
                  <c:v>26.433033055150979</c:v>
                </c:pt>
                <c:pt idx="51">
                  <c:v>26.530347606685257</c:v>
                </c:pt>
                <c:pt idx="52">
                  <c:v>26.625486020468301</c:v>
                </c:pt>
                <c:pt idx="53">
                  <c:v>26.718528364118704</c:v>
                </c:pt>
                <c:pt idx="54">
                  <c:v>26.809550637387982</c:v>
                </c:pt>
                <c:pt idx="55">
                  <c:v>26.898625034195327</c:v>
                </c:pt>
                <c:pt idx="56">
                  <c:v>26.985820184317575</c:v>
                </c:pt>
                <c:pt idx="57">
                  <c:v>27.071201376575573</c:v>
                </c:pt>
                <c:pt idx="58">
                  <c:v>27.154830765168448</c:v>
                </c:pt>
                <c:pt idx="59">
                  <c:v>27.236767560639592</c:v>
                </c:pt>
                <c:pt idx="60">
                  <c:v>27.317068206809186</c:v>
                </c:pt>
                <c:pt idx="61">
                  <c:v>27.395786544876401</c:v>
                </c:pt>
                <c:pt idx="62">
                  <c:v>27.472973965776589</c:v>
                </c:pt>
                <c:pt idx="63">
                  <c:v>27.548679551774406</c:v>
                </c:pt>
                <c:pt idx="64">
                  <c:v>27.622950208180406</c:v>
                </c:pt>
                <c:pt idx="65">
                  <c:v>27.695830785995206</c:v>
                </c:pt>
                <c:pt idx="66">
                  <c:v>27.767364196210785</c:v>
                </c:pt>
                <c:pt idx="67">
                  <c:v>27.837591516431495</c:v>
                </c:pt>
                <c:pt idx="68">
                  <c:v>27.906552090417563</c:v>
                </c:pt>
                <c:pt idx="69">
                  <c:v>27.974283621099648</c:v>
                </c:pt>
                <c:pt idx="70">
                  <c:v>28.040822257564805</c:v>
                </c:pt>
                <c:pt idx="71">
                  <c:v>28.106202676470197</c:v>
                </c:pt>
                <c:pt idx="72">
                  <c:v>28.170458158301841</c:v>
                </c:pt>
                <c:pt idx="73">
                  <c:v>28.233620658859589</c:v>
                </c:pt>
                <c:pt idx="74">
                  <c:v>28.295720876317802</c:v>
                </c:pt>
                <c:pt idx="75">
                  <c:v>28.356788314181699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E5E-4E45-9352-3815B8972CB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Data!$K$16:$K$91</c:f>
              <c:numCache>
                <c:formatCode>General</c:formatCode>
                <c:ptCount val="76"/>
                <c:pt idx="0">
                  <c:v>11.432150840892351</c:v>
                </c:pt>
                <c:pt idx="1">
                  <c:v>12.352660941873033</c:v>
                </c:pt>
                <c:pt idx="2">
                  <c:v>13.19109681643716</c:v>
                </c:pt>
                <c:pt idx="3">
                  <c:v>13.958991964125548</c:v>
                </c:pt>
                <c:pt idx="4">
                  <c:v>14.665729840135587</c:v>
                </c:pt>
                <c:pt idx="5">
                  <c:v>15.319033349927565</c:v>
                </c:pt>
                <c:pt idx="6">
                  <c:v>15.925324654859565</c:v>
                </c:pt>
                <c:pt idx="7">
                  <c:v>16.489994039467195</c:v>
                </c:pt>
                <c:pt idx="8">
                  <c:v>17.017603815937125</c:v>
                </c:pt>
                <c:pt idx="9">
                  <c:v>17.512045039116199</c:v>
                </c:pt>
                <c:pt idx="10">
                  <c:v>17.976659420322708</c:v>
                </c:pt>
                <c:pt idx="11">
                  <c:v>18.414335220751653</c:v>
                </c:pt>
                <c:pt idx="12">
                  <c:v>18.827583444018018</c:v>
                </c:pt>
                <c:pt idx="13">
                  <c:v>19.218598939939124</c:v>
                </c:pt>
                <c:pt idx="14">
                  <c:v>19.58930982893569</c:v>
                </c:pt>
                <c:pt idx="15">
                  <c:v>19.941417797269509</c:v>
                </c:pt>
                <c:pt idx="16">
                  <c:v>20.276431191604257</c:v>
                </c:pt>
                <c:pt idx="17">
                  <c:v>20.595692386042391</c:v>
                </c:pt>
                <c:pt idx="18">
                  <c:v>20.900400557597187</c:v>
                </c:pt>
                <c:pt idx="19">
                  <c:v>21.191630753756606</c:v>
                </c:pt>
                <c:pt idx="20">
                  <c:v>21.47034994518415</c:v>
                </c:pt>
                <c:pt idx="21">
                  <c:v>21.737430611291309</c:v>
                </c:pt>
                <c:pt idx="22">
                  <c:v>21.993662294700197</c:v>
                </c:pt>
                <c:pt idx="23">
                  <c:v>22.239761474042364</c:v>
                </c:pt>
                <c:pt idx="24">
                  <c:v>22.476380036947543</c:v>
                </c:pt>
                <c:pt idx="25">
                  <c:v>22.704112581930964</c:v>
                </c:pt>
                <c:pt idx="26">
                  <c:v>22.923502735822023</c:v>
                </c:pt>
                <c:pt idx="27">
                  <c:v>23.135048639871389</c:v>
                </c:pt>
                <c:pt idx="28">
                  <c:v>23.339207730825827</c:v>
                </c:pt>
                <c:pt idx="29">
                  <c:v>23.536400921626026</c:v>
                </c:pt>
                <c:pt idx="30">
                  <c:v>23.727016268854829</c:v>
                </c:pt>
                <c:pt idx="31">
                  <c:v>23.91141219979087</c:v>
                </c:pt>
                <c:pt idx="32">
                  <c:v>24.089920360243021</c:v>
                </c:pt>
                <c:pt idx="33">
                  <c:v>24.262848134739546</c:v>
                </c:pt>
                <c:pt idx="34">
                  <c:v>24.430480882717482</c:v>
                </c:pt>
                <c:pt idx="35">
                  <c:v>24.593083927782988</c:v>
                </c:pt>
                <c:pt idx="36">
                  <c:v>24.75090433163923</c:v>
                </c:pt>
                <c:pt idx="37">
                  <c:v>24.904172479702638</c:v>
                </c:pt>
                <c:pt idx="38">
                  <c:v>25.053103501589742</c:v>
                </c:pt>
                <c:pt idx="39">
                  <c:v>25.197898546424419</c:v>
                </c:pt>
                <c:pt idx="40">
                  <c:v>25.338745930184832</c:v>
                </c:pt>
                <c:pt idx="41">
                  <c:v>25.475822169994714</c:v>
                </c:pt>
                <c:pt idx="42">
                  <c:v>25.60929291829542</c:v>
                </c:pt>
                <c:pt idx="43">
                  <c:v>25.739313808156478</c:v>
                </c:pt>
                <c:pt idx="44">
                  <c:v>25.86603121954645</c:v>
                </c:pt>
                <c:pt idx="45">
                  <c:v>25.989582975154022</c:v>
                </c:pt>
                <c:pt idx="46">
                  <c:v>26.110098973289666</c:v>
                </c:pt>
                <c:pt idx="47">
                  <c:v>26.227701764484262</c:v>
                </c:pt>
                <c:pt idx="48">
                  <c:v>26.342507077611231</c:v>
                </c:pt>
                <c:pt idx="49">
                  <c:v>26.454624300673281</c:v>
                </c:pt>
                <c:pt idx="50">
                  <c:v>26.564156920800592</c:v>
                </c:pt>
                <c:pt idx="51">
                  <c:v>26.671202927488302</c:v>
                </c:pt>
                <c:pt idx="52">
                  <c:v>26.77585518264965</c:v>
                </c:pt>
                <c:pt idx="53">
                  <c:v>26.878201760665096</c:v>
                </c:pt>
                <c:pt idx="54">
                  <c:v>26.978326261261302</c:v>
                </c:pt>
                <c:pt idx="55">
                  <c:v>27.076308097749379</c:v>
                </c:pt>
                <c:pt idx="56">
                  <c:v>27.172222762883855</c:v>
                </c:pt>
                <c:pt idx="57">
                  <c:v>27.26614207436765</c:v>
                </c:pt>
                <c:pt idx="58">
                  <c:v>27.358134401819814</c:v>
                </c:pt>
                <c:pt idx="59">
                  <c:v>27.448264876838071</c:v>
                </c:pt>
                <c:pt idx="60">
                  <c:v>27.536595587624625</c:v>
                </c:pt>
                <c:pt idx="61">
                  <c:v>27.623185759498561</c:v>
                </c:pt>
                <c:pt idx="62">
                  <c:v>27.708091922488769</c:v>
                </c:pt>
                <c:pt idx="63">
                  <c:v>27.791368067086367</c:v>
                </c:pt>
                <c:pt idx="64">
                  <c:v>27.873065789132966</c:v>
                </c:pt>
                <c:pt idx="65">
                  <c:v>27.953234424729246</c:v>
                </c:pt>
                <c:pt idx="66">
                  <c:v>28.031921175966382</c:v>
                </c:pt>
                <c:pt idx="67">
                  <c:v>28.109171228209163</c:v>
                </c:pt>
                <c:pt idx="68">
                  <c:v>28.185027859593838</c:v>
                </c:pt>
                <c:pt idx="69">
                  <c:v>28.259532543344132</c:v>
                </c:pt>
                <c:pt idx="70">
                  <c:v>28.332725043455802</c:v>
                </c:pt>
                <c:pt idx="71">
                  <c:v>28.404643504251734</c:v>
                </c:pt>
                <c:pt idx="72">
                  <c:v>28.475324534266541</c:v>
                </c:pt>
                <c:pt idx="73">
                  <c:v>28.544803284880068</c:v>
                </c:pt>
                <c:pt idx="74">
                  <c:v>28.613113524084099</c:v>
                </c:pt>
                <c:pt idx="75">
                  <c:v>28.68028770573439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E5E-4E45-9352-3815B8972CB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Data!$L$16:$L$91</c:f>
              <c:numCache>
                <c:formatCode>General</c:formatCode>
                <c:ptCount val="76"/>
                <c:pt idx="0">
                  <c:v>10.126009425798557</c:v>
                </c:pt>
                <c:pt idx="1">
                  <c:v>11.130202263232022</c:v>
                </c:pt>
                <c:pt idx="2">
                  <c:v>12.044859580938347</c:v>
                </c:pt>
                <c:pt idx="3">
                  <c:v>12.882563378416584</c:v>
                </c:pt>
                <c:pt idx="4">
                  <c:v>13.653550152245717</c:v>
                </c:pt>
                <c:pt idx="5">
                  <c:v>14.366244890200605</c:v>
                </c:pt>
                <c:pt idx="6">
                  <c:v>15.027653586490061</c:v>
                </c:pt>
                <c:pt idx="7">
                  <c:v>15.643656551516564</c:v>
                </c:pt>
                <c:pt idx="8">
                  <c:v>16.219230853120127</c:v>
                </c:pt>
                <c:pt idx="9">
                  <c:v>16.758621278406387</c:v>
                </c:pt>
                <c:pt idx="10">
                  <c:v>17.265473330631668</c:v>
                </c:pt>
                <c:pt idx="11">
                  <c:v>17.742937840190518</c:v>
                </c:pt>
                <c:pt idx="12">
                  <c:v>18.193754083753827</c:v>
                </c:pt>
                <c:pt idx="13">
                  <c:v>18.620316442940489</c:v>
                </c:pt>
                <c:pt idx="14">
                  <c:v>19.024728321845835</c:v>
                </c:pt>
                <c:pt idx="15">
                  <c:v>19.408846105482727</c:v>
                </c:pt>
                <c:pt idx="16">
                  <c:v>19.774315262938813</c:v>
                </c:pt>
                <c:pt idx="17">
                  <c:v>20.12260020232587</c:v>
                </c:pt>
                <c:pt idx="18">
                  <c:v>20.455009116749281</c:v>
                </c:pt>
                <c:pt idx="19">
                  <c:v>20.77271478528683</c:v>
                </c:pt>
                <c:pt idx="20">
                  <c:v>21.076772085025972</c:v>
                </c:pt>
                <c:pt idx="21">
                  <c:v>21.368132811688323</c:v>
                </c:pt>
                <c:pt idx="22">
                  <c:v>21.647658284498021</c:v>
                </c:pt>
                <c:pt idx="23">
                  <c:v>21.916130116507656</c:v>
                </c:pt>
                <c:pt idx="24">
                  <c:v>22.17425945785876</c:v>
                </c:pt>
                <c:pt idx="25">
                  <c:v>22.422694961477038</c:v>
                </c:pt>
                <c:pt idx="26">
                  <c:v>22.662029674812743</c:v>
                </c:pt>
                <c:pt idx="27">
                  <c:v>22.892807024684775</c:v>
                </c:pt>
                <c:pt idx="28">
                  <c:v>23.115526032998709</c:v>
                </c:pt>
                <c:pt idx="29">
                  <c:v>23.330645877508015</c:v>
                </c:pt>
                <c:pt idx="30">
                  <c:v>23.53858989266671</c:v>
                </c:pt>
                <c:pt idx="31">
                  <c:v>23.739749090051486</c:v>
                </c:pt>
                <c:pt idx="32">
                  <c:v>23.934485265090192</c:v>
                </c:pt>
                <c:pt idx="33">
                  <c:v>24.12313374635913</c:v>
                </c:pt>
                <c:pt idx="34">
                  <c:v>24.306005835062333</c:v>
                </c:pt>
                <c:pt idx="35">
                  <c:v>24.483390975133794</c:v>
                </c:pt>
                <c:pt idx="36">
                  <c:v>24.655558688431512</c:v>
                </c:pt>
                <c:pt idx="37">
                  <c:v>24.822760304500687</c:v>
                </c:pt>
                <c:pt idx="38">
                  <c:v>24.985230510195709</c:v>
                </c:pt>
                <c:pt idx="39">
                  <c:v>25.143188740924444</c:v>
                </c:pt>
                <c:pt idx="40">
                  <c:v>25.29684043229944</c:v>
                </c:pt>
                <c:pt idx="41">
                  <c:v>25.446378148455675</c:v>
                </c:pt>
                <c:pt idx="42">
                  <c:v>25.591982601147354</c:v>
                </c:pt>
                <c:pt idx="43">
                  <c:v>25.733823571904875</c:v>
                </c:pt>
                <c:pt idx="44">
                  <c:v>25.872060747966664</c:v>
                </c:pt>
                <c:pt idx="45">
                  <c:v>26.006844481356744</c:v>
                </c:pt>
                <c:pt idx="46">
                  <c:v>26.138316479322896</c:v>
                </c:pt>
                <c:pt idx="47">
                  <c:v>26.266610433353364</c:v>
                </c:pt>
                <c:pt idx="48">
                  <c:v>26.391852593128238</c:v>
                </c:pt>
                <c:pt idx="49">
                  <c:v>26.514162291014117</c:v>
                </c:pt>
                <c:pt idx="50">
                  <c:v>26.633652422062092</c:v>
                </c:pt>
                <c:pt idx="51">
                  <c:v>26.75042988390323</c:v>
                </c:pt>
                <c:pt idx="52">
                  <c:v>26.864595980442878</c:v>
                </c:pt>
                <c:pt idx="53">
                  <c:v>26.976246792823368</c:v>
                </c:pt>
                <c:pt idx="54">
                  <c:v>27.085473520746497</c:v>
                </c:pt>
                <c:pt idx="55">
                  <c:v>27.192362796915312</c:v>
                </c:pt>
                <c:pt idx="56">
                  <c:v>27.296996977062008</c:v>
                </c:pt>
                <c:pt idx="57">
                  <c:v>27.399454407771604</c:v>
                </c:pt>
                <c:pt idx="58">
                  <c:v>27.49980967408306</c:v>
                </c:pt>
                <c:pt idx="59">
                  <c:v>27.598133828648429</c:v>
                </c:pt>
                <c:pt idx="60">
                  <c:v>27.69449460405194</c:v>
                </c:pt>
                <c:pt idx="61">
                  <c:v>27.788956609732598</c:v>
                </c:pt>
                <c:pt idx="62">
                  <c:v>27.881581514812826</c:v>
                </c:pt>
                <c:pt idx="63">
                  <c:v>27.972428218010208</c:v>
                </c:pt>
                <c:pt idx="64">
                  <c:v>28.061553005697405</c:v>
                </c:pt>
                <c:pt idx="65">
                  <c:v>28.149009699075169</c:v>
                </c:pt>
                <c:pt idx="66">
                  <c:v>28.234849791333858</c:v>
                </c:pt>
                <c:pt idx="67">
                  <c:v>28.319122575598712</c:v>
                </c:pt>
                <c:pt idx="68">
                  <c:v>28.401875264381992</c:v>
                </c:pt>
                <c:pt idx="69">
                  <c:v>28.483153101200497</c:v>
                </c:pt>
                <c:pt idx="70">
                  <c:v>28.562999464958683</c:v>
                </c:pt>
                <c:pt idx="71">
                  <c:v>28.64145596764515</c:v>
                </c:pt>
                <c:pt idx="72">
                  <c:v>28.718562545843128</c:v>
                </c:pt>
                <c:pt idx="73">
                  <c:v>28.794357546512426</c:v>
                </c:pt>
                <c:pt idx="74">
                  <c:v>28.86887780746228</c:v>
                </c:pt>
                <c:pt idx="75">
                  <c:v>28.94215873289896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E5E-4E45-9352-3815B8972CB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Data!$M$16:$M$91</c:f>
              <c:numCache>
                <c:formatCode>General</c:formatCode>
                <c:ptCount val="76"/>
                <c:pt idx="0">
                  <c:v>8.7656460216653116</c:v>
                </c:pt>
                <c:pt idx="1">
                  <c:v>9.8535215955515696</c:v>
                </c:pt>
                <c:pt idx="2">
                  <c:v>10.844400356400079</c:v>
                </c:pt>
                <c:pt idx="3">
                  <c:v>11.751912803668176</c:v>
                </c:pt>
                <c:pt idx="4">
                  <c:v>12.587148475316404</c:v>
                </c:pt>
                <c:pt idx="5">
                  <c:v>13.359234441434197</c:v>
                </c:pt>
                <c:pt idx="6">
                  <c:v>14.075760529081105</c:v>
                </c:pt>
                <c:pt idx="7">
                  <c:v>14.743097074526485</c:v>
                </c:pt>
                <c:pt idx="8">
                  <c:v>15.366635901263678</c:v>
                </c:pt>
                <c:pt idx="9">
                  <c:v>15.950975528657125</c:v>
                </c:pt>
                <c:pt idx="10">
                  <c:v>16.500065251901184</c:v>
                </c:pt>
                <c:pt idx="11">
                  <c:v>17.017318470589938</c:v>
                </c:pt>
                <c:pt idx="12">
                  <c:v>17.505702734450185</c:v>
                </c:pt>
                <c:pt idx="13">
                  <c:v>17.967811956902402</c:v>
                </c:pt>
                <c:pt idx="14">
                  <c:v>18.405924825716529</c:v>
                </c:pt>
                <c:pt idx="15">
                  <c:v>18.822052424656494</c:v>
                </c:pt>
                <c:pt idx="16">
                  <c:v>19.217977345233923</c:v>
                </c:pt>
                <c:pt idx="17">
                  <c:v>19.595286029569898</c:v>
                </c:pt>
                <c:pt idx="18">
                  <c:v>19.95539568686193</c:v>
                </c:pt>
                <c:pt idx="19">
                  <c:v>20.299576827777607</c:v>
                </c:pt>
                <c:pt idx="20">
                  <c:v>20.628972235828346</c:v>
                </c:pt>
                <c:pt idx="21">
                  <c:v>20.944613023045893</c:v>
                </c:pt>
                <c:pt idx="22">
                  <c:v>21.247432285256398</c:v>
                </c:pt>
                <c:pt idx="23">
                  <c:v>21.538276769933503</c:v>
                </c:pt>
                <c:pt idx="24">
                  <c:v>21.817916889730533</c:v>
                </c:pt>
                <c:pt idx="25">
                  <c:v>22.087055351983668</c:v>
                </c:pt>
                <c:pt idx="26">
                  <c:v>22.346334624764012</c:v>
                </c:pt>
                <c:pt idx="27">
                  <c:v>22.596343420458716</c:v>
                </c:pt>
                <c:pt idx="28">
                  <c:v>22.837622346132143</c:v>
                </c:pt>
                <c:pt idx="29">
                  <c:v>23.070668844350557</c:v>
                </c:pt>
                <c:pt idx="30">
                  <c:v>23.295941527439147</c:v>
                </c:pt>
                <c:pt idx="31">
                  <c:v>23.51386399127265</c:v>
                </c:pt>
                <c:pt idx="32">
                  <c:v>23.724828180897916</c:v>
                </c:pt>
                <c:pt idx="33">
                  <c:v>23.929197368939267</c:v>
                </c:pt>
                <c:pt idx="34">
                  <c:v>24.127308798367736</c:v>
                </c:pt>
                <c:pt idx="35">
                  <c:v>24.319476033445152</c:v>
                </c:pt>
                <c:pt idx="36">
                  <c:v>24.505991056184346</c:v>
                </c:pt>
                <c:pt idx="37">
                  <c:v>24.687126140259284</c:v>
                </c:pt>
                <c:pt idx="38">
                  <c:v>24.863135529762225</c:v>
                </c:pt>
                <c:pt idx="39">
                  <c:v>25.034256946385021</c:v>
                </c:pt>
                <c:pt idx="40">
                  <c:v>25.200712945374601</c:v>
                </c:pt>
                <c:pt idx="41">
                  <c:v>25.362712137877189</c:v>
                </c:pt>
                <c:pt idx="42">
                  <c:v>25.520450294959844</c:v>
                </c:pt>
                <c:pt idx="43">
                  <c:v>25.67411134661382</c:v>
                </c:pt>
                <c:pt idx="44">
                  <c:v>25.823868287347427</c:v>
                </c:pt>
                <c:pt idx="45">
                  <c:v>25.969883998520011</c:v>
                </c:pt>
                <c:pt idx="46">
                  <c:v>26.112311996316677</c:v>
                </c:pt>
                <c:pt idx="47">
                  <c:v>26.251297113183021</c:v>
                </c:pt>
                <c:pt idx="48">
                  <c:v>26.386976119605798</c:v>
                </c:pt>
                <c:pt idx="49">
                  <c:v>26.519478292315501</c:v>
                </c:pt>
                <c:pt idx="50">
                  <c:v>26.64892593428414</c:v>
                </c:pt>
                <c:pt idx="51">
                  <c:v>26.775434851278707</c:v>
                </c:pt>
                <c:pt idx="52">
                  <c:v>26.899114789196659</c:v>
                </c:pt>
                <c:pt idx="53">
                  <c:v>27.020069835942188</c:v>
                </c:pt>
                <c:pt idx="54">
                  <c:v>27.138398791192248</c:v>
                </c:pt>
                <c:pt idx="55">
                  <c:v>27.254195507041796</c:v>
                </c:pt>
                <c:pt idx="56">
                  <c:v>27.367549202200721</c:v>
                </c:pt>
                <c:pt idx="57">
                  <c:v>27.478544752136113</c:v>
                </c:pt>
                <c:pt idx="58">
                  <c:v>27.587262957306855</c:v>
                </c:pt>
                <c:pt idx="59">
                  <c:v>27.693780791419343</c:v>
                </c:pt>
                <c:pt idx="60">
                  <c:v>27.798171631439814</c:v>
                </c:pt>
                <c:pt idx="61">
                  <c:v>27.90050547092719</c:v>
                </c:pt>
                <c:pt idx="62">
                  <c:v>28.000849118097435</c:v>
                </c:pt>
                <c:pt idx="63">
                  <c:v>28.099266379894601</c:v>
                </c:pt>
                <c:pt idx="64">
                  <c:v>28.195818233222401</c:v>
                </c:pt>
                <c:pt idx="65">
                  <c:v>28.290562984381641</c:v>
                </c:pt>
                <c:pt idx="66">
                  <c:v>28.38355641766189</c:v>
                </c:pt>
                <c:pt idx="67">
                  <c:v>28.474851933948813</c:v>
                </c:pt>
                <c:pt idx="68">
                  <c:v>28.564500680130699</c:v>
                </c:pt>
                <c:pt idx="69">
                  <c:v>28.652551670017413</c:v>
                </c:pt>
                <c:pt idx="70">
                  <c:v>28.739051897422115</c:v>
                </c:pt>
                <c:pt idx="71">
                  <c:v>28.824046441999123</c:v>
                </c:pt>
                <c:pt idx="72">
                  <c:v>28.907578568380263</c:v>
                </c:pt>
                <c:pt idx="73">
                  <c:v>28.989689819105337</c:v>
                </c:pt>
                <c:pt idx="74">
                  <c:v>29.070420101801012</c:v>
                </c:pt>
                <c:pt idx="75">
                  <c:v>29.149807771024079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E5E-4E45-9352-3815B8972CB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Data!$N$16:$N$91</c:f>
              <c:numCache>
                <c:formatCode>General</c:formatCode>
                <c:ptCount val="76"/>
                <c:pt idx="0">
                  <c:v>7.3570903735926265</c:v>
                </c:pt>
                <c:pt idx="1">
                  <c:v>8.528648683931678</c:v>
                </c:pt>
                <c:pt idx="2">
                  <c:v>9.5957488879223831</c:v>
                </c:pt>
                <c:pt idx="3">
                  <c:v>10.573069984980336</c:v>
                </c:pt>
                <c:pt idx="4">
                  <c:v>11.472554554447655</c:v>
                </c:pt>
                <c:pt idx="5">
                  <c:v>12.304031748728356</c:v>
                </c:pt>
                <c:pt idx="6">
                  <c:v>13.07567522773272</c:v>
                </c:pt>
                <c:pt idx="7">
                  <c:v>13.794345353596974</c:v>
                </c:pt>
                <c:pt idx="8">
                  <c:v>14.465848705467796</c:v>
                </c:pt>
                <c:pt idx="9">
                  <c:v>15.095137534968433</c:v>
                </c:pt>
                <c:pt idx="10">
                  <c:v>15.686464929231263</c:v>
                </c:pt>
                <c:pt idx="11">
                  <c:v>16.243506857049923</c:v>
                </c:pt>
                <c:pt idx="12">
                  <c:v>16.769459141207115</c:v>
                </c:pt>
                <c:pt idx="13">
                  <c:v>17.267115226924886</c:v>
                </c:pt>
                <c:pt idx="14">
                  <c:v>17.73892908564779</c:v>
                </c:pt>
                <c:pt idx="15">
                  <c:v>18.187066499890832</c:v>
                </c:pt>
                <c:pt idx="16">
                  <c:v>18.613447183589599</c:v>
                </c:pt>
                <c:pt idx="17">
                  <c:v>19.019779612874498</c:v>
                </c:pt>
                <c:pt idx="18">
                  <c:v>19.407590013035147</c:v>
                </c:pt>
                <c:pt idx="19">
                  <c:v>19.778246626328954</c:v>
                </c:pt>
                <c:pt idx="20">
                  <c:v>20.132980142691284</c:v>
                </c:pt>
                <c:pt idx="21">
                  <c:v>20.472900990464026</c:v>
                </c:pt>
                <c:pt idx="22">
                  <c:v>20.799014042075342</c:v>
                </c:pt>
                <c:pt idx="23">
                  <c:v>21.112231179419918</c:v>
                </c:pt>
                <c:pt idx="24">
                  <c:v>21.41338207766287</c:v>
                </c:pt>
                <c:pt idx="25">
                  <c:v>21.703223498550862</c:v>
                </c:pt>
                <c:pt idx="26">
                  <c:v>21.982447330775852</c:v>
                </c:pt>
                <c:pt idx="27">
                  <c:v>22.251687572293221</c:v>
                </c:pt>
                <c:pt idx="28">
                  <c:v>22.511526415326141</c:v>
                </c:pt>
                <c:pt idx="29">
                  <c:v>22.762499567253666</c:v>
                </c:pt>
                <c:pt idx="30">
                  <c:v>23.005100918272149</c:v>
                </c:pt>
                <c:pt idx="31">
                  <c:v>23.239786648554382</c:v>
                </c:pt>
                <c:pt idx="32">
                  <c:v>23.466978852766211</c:v>
                </c:pt>
                <c:pt idx="33">
                  <c:v>23.687068747579971</c:v>
                </c:pt>
                <c:pt idx="34">
                  <c:v>23.900419517733702</c:v>
                </c:pt>
                <c:pt idx="35">
                  <c:v>24.107368847817078</c:v>
                </c:pt>
                <c:pt idx="36">
                  <c:v>24.308231179997748</c:v>
                </c:pt>
                <c:pt idx="37">
                  <c:v>24.50329973207845</c:v>
                </c:pt>
                <c:pt idx="38">
                  <c:v>24.692848305389312</c:v>
                </c:pt>
                <c:pt idx="39">
                  <c:v>24.877132907906169</c:v>
                </c:pt>
                <c:pt idx="40">
                  <c:v>25.056393214510329</c:v>
                </c:pt>
                <c:pt idx="41">
                  <c:v>25.23085388335927</c:v>
                </c:pt>
                <c:pt idx="42">
                  <c:v>25.400725744832897</c:v>
                </c:pt>
                <c:pt idx="43">
                  <c:v>25.566206877383337</c:v>
                </c:pt>
                <c:pt idx="44">
                  <c:v>25.727483582788757</c:v>
                </c:pt>
                <c:pt idx="45">
                  <c:v>25.884731271743849</c:v>
                </c:pt>
                <c:pt idx="46">
                  <c:v>26.03811526937103</c:v>
                </c:pt>
                <c:pt idx="47">
                  <c:v>26.187791549073243</c:v>
                </c:pt>
                <c:pt idx="48">
                  <c:v>26.333907402143929</c:v>
                </c:pt>
                <c:pt idx="49">
                  <c:v>26.476602049677453</c:v>
                </c:pt>
                <c:pt idx="50">
                  <c:v>26.616007202566756</c:v>
                </c:pt>
                <c:pt idx="51">
                  <c:v>26.752247574714751</c:v>
                </c:pt>
                <c:pt idx="52">
                  <c:v>26.885441354011007</c:v>
                </c:pt>
                <c:pt idx="53">
                  <c:v>27.015700635121579</c:v>
                </c:pt>
                <c:pt idx="54">
                  <c:v>27.143131817698563</c:v>
                </c:pt>
                <c:pt idx="55">
                  <c:v>27.267835973228848</c:v>
                </c:pt>
                <c:pt idx="56">
                  <c:v>27.389909183399997</c:v>
                </c:pt>
                <c:pt idx="57">
                  <c:v>27.50944285256119</c:v>
                </c:pt>
                <c:pt idx="58">
                  <c:v>27.626523996591217</c:v>
                </c:pt>
                <c:pt idx="59">
                  <c:v>27.741235510250821</c:v>
                </c:pt>
                <c:pt idx="60">
                  <c:v>27.853656414888249</c:v>
                </c:pt>
                <c:pt idx="61">
                  <c:v>27.963862088182349</c:v>
                </c:pt>
                <c:pt idx="62">
                  <c:v>28.071924477442614</c:v>
                </c:pt>
                <c:pt idx="63">
                  <c:v>28.177912297839558</c:v>
                </c:pt>
                <c:pt idx="64">
                  <c:v>28.28189121680796</c:v>
                </c:pt>
                <c:pt idx="65">
                  <c:v>28.38392402574868</c:v>
                </c:pt>
                <c:pt idx="66">
                  <c:v>28.484070800050485</c:v>
                </c:pt>
                <c:pt idx="67">
                  <c:v>28.582389048359481</c:v>
                </c:pt>
                <c:pt idx="68">
                  <c:v>28.678933851939977</c:v>
                </c:pt>
                <c:pt idx="69">
                  <c:v>28.773757994894897</c:v>
                </c:pt>
                <c:pt idx="70">
                  <c:v>28.866912085946112</c:v>
                </c:pt>
                <c:pt idx="71">
                  <c:v>28.958444672413663</c:v>
                </c:pt>
                <c:pt idx="72">
                  <c:v>29.048402346977966</c:v>
                </c:pt>
                <c:pt idx="73">
                  <c:v>29.136829847758818</c:v>
                </c:pt>
                <c:pt idx="74">
                  <c:v>29.223770152200309</c:v>
                </c:pt>
                <c:pt idx="75">
                  <c:v>29.309264565209769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E5E-4E45-9352-3815B8972CB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Data!$O$16:$O$91</c:f>
              <c:numCache>
                <c:formatCode>General</c:formatCode>
                <c:ptCount val="76"/>
                <c:pt idx="0">
                  <c:v>5.905329449240277</c:v>
                </c:pt>
                <c:pt idx="1">
                  <c:v>7.1605704960321148</c:v>
                </c:pt>
                <c:pt idx="2">
                  <c:v>8.3038921431650223</c:v>
                </c:pt>
                <c:pt idx="3">
                  <c:v>9.3510218900128166</c:v>
                </c:pt>
                <c:pt idx="4">
                  <c:v>10.314755357299234</c:v>
                </c:pt>
                <c:pt idx="5">
                  <c:v>11.205623779742844</c:v>
                </c:pt>
                <c:pt idx="6">
                  <c:v>12.03238465010466</c:v>
                </c:pt>
                <c:pt idx="7">
                  <c:v>12.802388356387794</c:v>
                </c:pt>
                <c:pt idx="8">
                  <c:v>13.521856233392242</c:v>
                </c:pt>
                <c:pt idx="9">
                  <c:v>14.19609426500007</c:v>
                </c:pt>
                <c:pt idx="10">
                  <c:v>14.829659330281675</c:v>
                </c:pt>
                <c:pt idx="11">
                  <c:v>15.426489967230236</c:v>
                </c:pt>
                <c:pt idx="12">
                  <c:v>15.990010271684369</c:v>
                </c:pt>
                <c:pt idx="13">
                  <c:v>16.523213220667699</c:v>
                </c:pt>
                <c:pt idx="14">
                  <c:v>17.02872806929938</c:v>
                </c:pt>
                <c:pt idx="15">
                  <c:v>17.508875298845496</c:v>
                </c:pt>
                <c:pt idx="16">
                  <c:v>17.965711745665605</c:v>
                </c:pt>
                <c:pt idx="17">
                  <c:v>18.401067919899425</c:v>
                </c:pt>
                <c:pt idx="18">
                  <c:v>18.816579062928692</c:v>
                </c:pt>
                <c:pt idx="19">
                  <c:v>19.213711148600627</c:v>
                </c:pt>
                <c:pt idx="20">
                  <c:v>19.593782773274555</c:v>
                </c:pt>
                <c:pt idx="21">
                  <c:v>19.957983681602492</c:v>
                </c:pt>
                <c:pt idx="22">
                  <c:v>20.307390522614615</c:v>
                </c:pt>
                <c:pt idx="23">
                  <c:v>20.642980312626658</c:v>
                </c:pt>
                <c:pt idx="24">
                  <c:v>20.965641989315539</c:v>
                </c:pt>
                <c:pt idx="25">
                  <c:v>21.276186368838388</c:v>
                </c:pt>
                <c:pt idx="26">
                  <c:v>21.575354760508016</c:v>
                </c:pt>
                <c:pt idx="27">
                  <c:v>21.863826447848059</c:v>
                </c:pt>
                <c:pt idx="28">
                  <c:v>22.142225208240472</c:v>
                </c:pt>
                <c:pt idx="29">
                  <c:v>22.411125013877108</c:v>
                </c:pt>
                <c:pt idx="30">
                  <c:v>22.671055032825478</c:v>
                </c:pt>
                <c:pt idx="31">
                  <c:v>22.922504029556446</c:v>
                </c:pt>
                <c:pt idx="32">
                  <c:v>23.16592424835483</c:v>
                </c:pt>
                <c:pt idx="33">
                  <c:v>23.401734849941001</c:v>
                </c:pt>
                <c:pt idx="34">
                  <c:v>23.630324960820001</c:v>
                </c:pt>
                <c:pt idx="35">
                  <c:v>23.852056385909332</c:v>
                </c:pt>
                <c:pt idx="36">
                  <c:v>24.067266027531481</c:v>
                </c:pt>
                <c:pt idx="37">
                  <c:v>24.276268047617947</c:v>
                </c:pt>
                <c:pt idx="38">
                  <c:v>24.479355804736723</c:v>
                </c:pt>
                <c:pt idx="39">
                  <c:v>24.676803593147643</c:v>
                </c:pt>
                <c:pt idx="40">
                  <c:v>24.86886820736639</c:v>
                </c:pt>
                <c:pt idx="41">
                  <c:v>25.055790352561683</c:v>
                </c:pt>
                <c:pt idx="42">
                  <c:v>25.237795918426283</c:v>
                </c:pt>
                <c:pt idx="43">
                  <c:v>25.415097131873182</c:v>
                </c:pt>
                <c:pt idx="44">
                  <c:v>25.58789360195042</c:v>
                </c:pt>
                <c:pt idx="45">
                  <c:v>25.756373268688016</c:v>
                </c:pt>
                <c:pt idx="46">
                  <c:v>25.920713266145707</c:v>
                </c:pt>
                <c:pt idx="47">
                  <c:v>26.081080708683796</c:v>
                </c:pt>
                <c:pt idx="48">
                  <c:v>26.237633408402385</c:v>
                </c:pt>
                <c:pt idx="49">
                  <c:v>26.390520530759733</c:v>
                </c:pt>
                <c:pt idx="50">
                  <c:v>26.539883194569704</c:v>
                </c:pt>
                <c:pt idx="51">
                  <c:v>26.685855021871124</c:v>
                </c:pt>
                <c:pt idx="52">
                  <c:v>26.828562642545688</c:v>
                </c:pt>
                <c:pt idx="53">
                  <c:v>26.968126158021295</c:v>
                </c:pt>
                <c:pt idx="54">
                  <c:v>27.104659567925211</c:v>
                </c:pt>
                <c:pt idx="55">
                  <c:v>27.238271163136229</c:v>
                </c:pt>
                <c:pt idx="56">
                  <c:v>27.369063888319602</c:v>
                </c:pt>
                <c:pt idx="57">
                  <c:v>27.497135676706595</c:v>
                </c:pt>
                <c:pt idx="58">
                  <c:v>27.622579759595911</c:v>
                </c:pt>
                <c:pt idx="59">
                  <c:v>27.745484952802627</c:v>
                </c:pt>
                <c:pt idx="60">
                  <c:v>27.865935922057016</c:v>
                </c:pt>
                <c:pt idx="61">
                  <c:v>27.984013429157837</c:v>
                </c:pt>
                <c:pt idx="62">
                  <c:v>28.099794560508123</c:v>
                </c:pt>
                <c:pt idx="63">
                  <c:v>28.213352939504848</c:v>
                </c:pt>
                <c:pt idx="64">
                  <c:v>28.324758924113848</c:v>
                </c:pt>
                <c:pt idx="65">
                  <c:v>28.434079790836048</c:v>
                </c:pt>
                <c:pt idx="66">
                  <c:v>28.541379906159413</c:v>
                </c:pt>
                <c:pt idx="67">
                  <c:v>28.646720886490478</c:v>
                </c:pt>
                <c:pt idx="68">
                  <c:v>28.75016174746958</c:v>
                </c:pt>
                <c:pt idx="69">
                  <c:v>28.851759043492709</c:v>
                </c:pt>
                <c:pt idx="70">
                  <c:v>28.95156699819044</c:v>
                </c:pt>
                <c:pt idx="71">
                  <c:v>29.049637626548527</c:v>
                </c:pt>
                <c:pt idx="72">
                  <c:v>29.146020849295997</c:v>
                </c:pt>
                <c:pt idx="73">
                  <c:v>29.240764600132621</c:v>
                </c:pt>
                <c:pt idx="74">
                  <c:v>29.333914926319938</c:v>
                </c:pt>
                <c:pt idx="75">
                  <c:v>29.425516083115788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E5E-4E45-9352-3815B8972CB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Data!$P$16:$P$91</c:f>
              <c:numCache>
                <c:formatCode>General</c:formatCode>
                <c:ptCount val="76"/>
                <c:pt idx="0">
                  <c:v>4.4145438562918216</c:v>
                </c:pt>
                <c:pt idx="1">
                  <c:v>5.7534676395364528</c:v>
                </c:pt>
                <c:pt idx="2">
                  <c:v>6.9730107298115485</c:v>
                </c:pt>
                <c:pt idx="3">
                  <c:v>8.0899491264491985</c:v>
                </c:pt>
                <c:pt idx="4">
                  <c:v>9.1179314915547067</c:v>
                </c:pt>
                <c:pt idx="5">
                  <c:v>10.068191142161226</c:v>
                </c:pt>
                <c:pt idx="6">
                  <c:v>10.950069403880498</c:v>
                </c:pt>
                <c:pt idx="7">
                  <c:v>11.771406690582502</c:v>
                </c:pt>
                <c:pt idx="8">
                  <c:v>12.538839092720586</c:v>
                </c:pt>
                <c:pt idx="9">
                  <c:v>13.258026326435598</c:v>
                </c:pt>
                <c:pt idx="10">
                  <c:v>13.933829062735981</c:v>
                </c:pt>
                <c:pt idx="11">
                  <c:v>14.570448408814443</c:v>
                </c:pt>
                <c:pt idx="12">
                  <c:v>15.171536733565517</c:v>
                </c:pt>
                <c:pt idx="13">
                  <c:v>15.740286545814403</c:v>
                </c:pt>
                <c:pt idx="14">
                  <c:v>16.279502384354863</c:v>
                </c:pt>
                <c:pt idx="15">
                  <c:v>16.791659429204056</c:v>
                </c:pt>
                <c:pt idx="16">
                  <c:v>17.278951639145504</c:v>
                </c:pt>
                <c:pt idx="17">
                  <c:v>17.743331558328247</c:v>
                </c:pt>
                <c:pt idx="18">
                  <c:v>18.186543444226128</c:v>
                </c:pt>
                <c:pt idx="19">
                  <c:v>18.610151002276194</c:v>
                </c:pt>
                <c:pt idx="20">
                  <c:v>19.015560735261715</c:v>
                </c:pt>
                <c:pt idx="21">
                  <c:v>19.404041704144852</c:v>
                </c:pt>
                <c:pt idx="22">
                  <c:v>19.776742334557781</c:v>
                </c:pt>
                <c:pt idx="23">
                  <c:v>20.134704777237296</c:v>
                </c:pt>
                <c:pt idx="24">
                  <c:v>20.478877232372099</c:v>
                </c:pt>
                <c:pt idx="25">
                  <c:v>20.810124570529805</c:v>
                </c:pt>
                <c:pt idx="26">
                  <c:v>21.129237521644075</c:v>
                </c:pt>
                <c:pt idx="27">
                  <c:v>21.436940654806786</c:v>
                </c:pt>
                <c:pt idx="28">
                  <c:v>21.733899332558696</c:v>
                </c:pt>
                <c:pt idx="29">
                  <c:v>22.020725791904439</c:v>
                </c:pt>
                <c:pt idx="30">
                  <c:v>22.297984478782702</c:v>
                </c:pt>
                <c:pt idx="31">
                  <c:v>22.566196741962401</c:v>
                </c:pt>
                <c:pt idx="32">
                  <c:v>22.825844975347344</c:v>
                </c:pt>
                <c:pt idx="33">
                  <c:v>23.077376283705927</c:v>
                </c:pt>
                <c:pt idx="34">
                  <c:v>23.321205735310194</c:v>
                </c:pt>
                <c:pt idx="35">
                  <c:v>23.55771925540548</c:v>
                </c:pt>
                <c:pt idx="36">
                  <c:v>23.787276206469105</c:v>
                </c:pt>
                <c:pt idx="37">
                  <c:v>24.010211694561335</c:v>
                </c:pt>
                <c:pt idx="38">
                  <c:v>24.226838635488033</c:v>
                </c:pt>
                <c:pt idx="39">
                  <c:v>24.43744960979301</c:v>
                </c:pt>
                <c:pt idx="40">
                  <c:v>24.642318531626341</c:v>
                </c:pt>
                <c:pt idx="41">
                  <c:v>24.841702153167986</c:v>
                </c:pt>
                <c:pt idx="42">
                  <c:v>25.035841423423559</c:v>
                </c:pt>
                <c:pt idx="43">
                  <c:v>25.224962717766918</c:v>
                </c:pt>
                <c:pt idx="44">
                  <c:v>25.409278952515972</c:v>
                </c:pt>
                <c:pt idx="45">
                  <c:v>25.588990597036076</c:v>
                </c:pt>
                <c:pt idx="46">
                  <c:v>25.764286594324282</c:v>
                </c:pt>
                <c:pt idx="47">
                  <c:v>25.93534519969824</c:v>
                </c:pt>
                <c:pt idx="48">
                  <c:v>26.102334746064738</c:v>
                </c:pt>
                <c:pt idx="49">
                  <c:v>26.265414343245908</c:v>
                </c:pt>
                <c:pt idx="50">
                  <c:v>26.424734517976542</c:v>
                </c:pt>
                <c:pt idx="51">
                  <c:v>26.580437800431394</c:v>
                </c:pt>
                <c:pt idx="52">
                  <c:v>26.732659262484258</c:v>
                </c:pt>
                <c:pt idx="53">
                  <c:v>26.881527012324909</c:v>
                </c:pt>
                <c:pt idx="54">
                  <c:v>27.027162649555752</c:v>
                </c:pt>
                <c:pt idx="55">
                  <c:v>27.169681684447504</c:v>
                </c:pt>
                <c:pt idx="56">
                  <c:v>27.3091939246431</c:v>
                </c:pt>
                <c:pt idx="57">
                  <c:v>27.445803832255894</c:v>
                </c:pt>
                <c:pt idx="58">
                  <c:v>27.5796108540045</c:v>
                </c:pt>
                <c:pt idx="59">
                  <c:v>27.710709726758328</c:v>
                </c:pt>
                <c:pt idx="60">
                  <c:v>27.839190760629677</c:v>
                </c:pt>
                <c:pt idx="61">
                  <c:v>27.965140101537219</c:v>
                </c:pt>
                <c:pt idx="62">
                  <c:v>28.088639974977522</c:v>
                </c:pt>
                <c:pt idx="63">
                  <c:v>28.209768912574031</c:v>
                </c:pt>
                <c:pt idx="64">
                  <c:v>28.32860196282363</c:v>
                </c:pt>
                <c:pt idx="65">
                  <c:v>28.445210887327313</c:v>
                </c:pt>
                <c:pt idx="66">
                  <c:v>28.559664343672232</c:v>
                </c:pt>
                <c:pt idx="67">
                  <c:v>28.672028056025368</c:v>
                </c:pt>
                <c:pt idx="68">
                  <c:v>28.782364974403077</c:v>
                </c:pt>
                <c:pt idx="69">
                  <c:v>28.890735423494416</c:v>
                </c:pt>
                <c:pt idx="70">
                  <c:v>28.997197241838663</c:v>
                </c:pt>
                <c:pt idx="71">
                  <c:v>29.10180591208729</c:v>
                </c:pt>
                <c:pt idx="72">
                  <c:v>29.204614683017923</c:v>
                </c:pt>
                <c:pt idx="73">
                  <c:v>29.305674683910322</c:v>
                </c:pt>
                <c:pt idx="74">
                  <c:v>29.405035031843461</c:v>
                </c:pt>
                <c:pt idx="75">
                  <c:v>29.502742932425697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E5E-4E45-9352-3815B8972CB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Data!$Q$16:$Q$91</c:f>
              <c:numCache>
                <c:formatCode>General</c:formatCode>
                <c:ptCount val="76"/>
                <c:pt idx="0">
                  <c:v>2.8882794853080185</c:v>
                </c:pt>
                <c:pt idx="1">
                  <c:v>4.3108860050054361</c:v>
                </c:pt>
                <c:pt idx="2">
                  <c:v>5.606650538422727</c:v>
                </c:pt>
                <c:pt idx="3">
                  <c:v>6.7933975848502328</c:v>
                </c:pt>
                <c:pt idx="4">
                  <c:v>7.8856288477748393</c:v>
                </c:pt>
                <c:pt idx="5">
                  <c:v>8.8952797265442598</c:v>
                </c:pt>
                <c:pt idx="6">
                  <c:v>9.8322753796209881</c:v>
                </c:pt>
                <c:pt idx="7">
                  <c:v>10.704946246741869</c:v>
                </c:pt>
                <c:pt idx="8">
                  <c:v>11.520343174013583</c:v>
                </c:pt>
                <c:pt idx="9">
                  <c:v>12.284479609835785</c:v>
                </c:pt>
                <c:pt idx="10">
                  <c:v>13.002520017154936</c:v>
                </c:pt>
                <c:pt idx="11">
                  <c:v>13.678928072363306</c:v>
                </c:pt>
                <c:pt idx="12">
                  <c:v>14.317584417411325</c:v>
                </c:pt>
                <c:pt idx="13">
                  <c:v>14.921881092925759</c:v>
                </c:pt>
                <c:pt idx="14">
                  <c:v>15.494797921375003</c:v>
                </c:pt>
                <c:pt idx="15">
                  <c:v>16.03896478152727</c:v>
                </c:pt>
                <c:pt idx="16">
                  <c:v>16.556712754590055</c:v>
                </c:pt>
                <c:pt idx="17">
                  <c:v>17.050116418721718</c:v>
                </c:pt>
                <c:pt idx="18">
                  <c:v>17.52102904748822</c:v>
                </c:pt>
                <c:pt idx="19">
                  <c:v>17.971112077916413</c:v>
                </c:pt>
                <c:pt idx="20">
                  <c:v>18.401859919213532</c:v>
                </c:pt>
                <c:pt idx="21">
                  <c:v>18.814620948651861</c:v>
                </c:pt>
                <c:pt idx="22">
                  <c:v>19.2106153684656</c:v>
                </c:pt>
                <c:pt idx="23">
                  <c:v>19.590950463812586</c:v>
                </c:pt>
                <c:pt idx="24">
                  <c:v>19.956633697393315</c:v>
                </c:pt>
                <c:pt idx="25">
                  <c:v>20.308583994185877</c:v>
                </c:pt>
                <c:pt idx="26">
                  <c:v>20.64764150474479</c:v>
                </c:pt>
                <c:pt idx="27">
                  <c:v>20.974576083730167</c:v>
                </c:pt>
                <c:pt idx="28">
                  <c:v>21.290094678841573</c:v>
                </c:pt>
                <c:pt idx="29">
                  <c:v>21.594847791896424</c:v>
                </c:pt>
                <c:pt idx="30">
                  <c:v>21.889435146704578</c:v>
                </c:pt>
                <c:pt idx="31">
                  <c:v>22.174410676333007</c:v>
                </c:pt>
                <c:pt idx="32">
                  <c:v>22.45028692430451</c:v>
                </c:pt>
                <c:pt idx="33">
                  <c:v>22.717538939435507</c:v>
                </c:pt>
                <c:pt idx="34">
                  <c:v>22.976607731765039</c:v>
                </c:pt>
                <c:pt idx="35">
                  <c:v>23.227903346866281</c:v>
                </c:pt>
                <c:pt idx="36">
                  <c:v>23.471807607371382</c:v>
                </c:pt>
                <c:pt idx="37">
                  <c:v>23.708676563469375</c:v>
                </c:pt>
                <c:pt idx="38">
                  <c:v>23.938842688203991</c:v>
                </c:pt>
                <c:pt idx="39">
                  <c:v>24.162616848403033</c:v>
                </c:pt>
                <c:pt idx="40">
                  <c:v>24.380290077850944</c:v>
                </c:pt>
                <c:pt idx="41">
                  <c:v>24.592135175738942</c:v>
                </c:pt>
                <c:pt idx="42">
                  <c:v>24.798408150385491</c:v>
                </c:pt>
                <c:pt idx="43">
                  <c:v>24.999349525625309</c:v>
                </c:pt>
                <c:pt idx="44">
                  <c:v>25.195185525046178</c:v>
                </c:pt>
                <c:pt idx="45">
                  <c:v>25.38612914734879</c:v>
                </c:pt>
                <c:pt idx="46">
                  <c:v>25.572381144467506</c:v>
                </c:pt>
                <c:pt idx="47">
                  <c:v>25.75413091267734</c:v>
                </c:pt>
                <c:pt idx="48">
                  <c:v>25.93155730569174</c:v>
                </c:pt>
                <c:pt idx="49">
                  <c:v>26.104829377696735</c:v>
                </c:pt>
                <c:pt idx="50">
                  <c:v>26.274107063348033</c:v>
                </c:pt>
                <c:pt idx="51">
                  <c:v>26.439541800956313</c:v>
                </c:pt>
                <c:pt idx="52">
                  <c:v>26.601277104387481</c:v>
                </c:pt>
                <c:pt idx="53">
                  <c:v>26.759449088593172</c:v>
                </c:pt>
                <c:pt idx="54">
                  <c:v>26.914186953150942</c:v>
                </c:pt>
                <c:pt idx="55">
                  <c:v>27.065613427723431</c:v>
                </c:pt>
                <c:pt idx="56">
                  <c:v>27.213845182931252</c:v>
                </c:pt>
                <c:pt idx="57">
                  <c:v>27.358993209769846</c:v>
                </c:pt>
                <c:pt idx="58">
                  <c:v>27.501163170377737</c:v>
                </c:pt>
                <c:pt idx="59">
                  <c:v>27.640455722678681</c:v>
                </c:pt>
                <c:pt idx="60">
                  <c:v>27.77696682116699</c:v>
                </c:pt>
                <c:pt idx="61">
                  <c:v>27.91078799588125</c:v>
                </c:pt>
                <c:pt idx="62">
                  <c:v>28.042006611411576</c:v>
                </c:pt>
                <c:pt idx="63">
                  <c:v>28.170706107607867</c:v>
                </c:pt>
                <c:pt idx="64">
                  <c:v>28.296966223498064</c:v>
                </c:pt>
                <c:pt idx="65">
                  <c:v>28.420863205783228</c:v>
                </c:pt>
                <c:pt idx="66">
                  <c:v>28.542470003149706</c:v>
                </c:pt>
                <c:pt idx="67">
                  <c:v>28.661856447524912</c:v>
                </c:pt>
                <c:pt idx="68">
                  <c:v>28.779089423301226</c:v>
                </c:pt>
                <c:pt idx="69">
                  <c:v>28.894233025460775</c:v>
                </c:pt>
                <c:pt idx="70">
                  <c:v>29.007348707451538</c:v>
                </c:pt>
                <c:pt idx="71">
                  <c:v>29.118495419590705</c:v>
                </c:pt>
                <c:pt idx="72">
                  <c:v>29.2277297387045</c:v>
                </c:pt>
                <c:pt idx="73">
                  <c:v>29.335105989652675</c:v>
                </c:pt>
                <c:pt idx="74">
                  <c:v>29.440676359331636</c:v>
                </c:pt>
                <c:pt idx="75">
                  <c:v>29.544491003700262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E5E-4E45-9352-3815B8972CBD}"/>
            </c:ext>
          </c:extLst>
        </c:ser>
        <c:ser>
          <c:idx val="16"/>
          <c:order val="16"/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Data!$A$16:$A$91</c:f>
              <c:numCache>
                <c:formatCode>General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xVal>
          <c:yVal>
            <c:numRef>
              <c:f>Data!$R$16:$R$91</c:f>
              <c:numCache>
                <c:formatCode>General</c:formatCode>
                <c:ptCount val="76"/>
                <c:pt idx="0">
                  <c:v>18.322787164556118</c:v>
                </c:pt>
                <c:pt idx="1">
                  <c:v>18.565332764591908</c:v>
                </c:pt>
                <c:pt idx="2">
                  <c:v>18.801504299415463</c:v>
                </c:pt>
                <c:pt idx="3">
                  <c:v>19.031773592932456</c:v>
                </c:pt>
                <c:pt idx="4">
                  <c:v>19.256558328605578</c:v>
                </c:pt>
                <c:pt idx="5">
                  <c:v>19.476230096545372</c:v>
                </c:pt>
                <c:pt idx="6">
                  <c:v>19.691121030948764</c:v>
                </c:pt>
                <c:pt idx="7">
                  <c:v>19.901529309374084</c:v>
                </c:pt>
                <c:pt idx="8">
                  <c:v>20.10772373211443</c:v>
                </c:pt>
                <c:pt idx="9">
                  <c:v>20.309947555801955</c:v>
                </c:pt>
                <c:pt idx="10">
                  <c:v>20.508421719876978</c:v>
                </c:pt>
                <c:pt idx="11">
                  <c:v>20.70334757640866</c:v>
                </c:pt>
                <c:pt idx="12">
                  <c:v>20.894909211575147</c:v>
                </c:pt>
                <c:pt idx="13">
                  <c:v>21.083275429662038</c:v>
                </c:pt>
                <c:pt idx="14">
                  <c:v>21.268601456696231</c:v>
                </c:pt>
                <c:pt idx="15">
                  <c:v>21.451030409979012</c:v>
                </c:pt>
                <c:pt idx="16">
                  <c:v>21.630694571179973</c:v>
                </c:pt>
                <c:pt idx="17">
                  <c:v>21.807716493804037</c:v>
                </c:pt>
                <c:pt idx="18">
                  <c:v>21.98220997036665</c:v>
                </c:pt>
                <c:pt idx="19">
                  <c:v>22.154280880209711</c:v>
                </c:pt>
                <c:pt idx="20">
                  <c:v>22.324027935336016</c:v>
                </c:pt>
                <c:pt idx="21">
                  <c:v>22.491543338755001</c:v>
                </c:pt>
                <c:pt idx="22">
                  <c:v>22.656913367480531</c:v>
                </c:pt>
                <c:pt idx="23">
                  <c:v>22.820218890394809</c:v>
                </c:pt>
                <c:pt idx="24">
                  <c:v>22.981535829606777</c:v>
                </c:pt>
                <c:pt idx="25">
                  <c:v>23.140935572623192</c:v>
                </c:pt>
                <c:pt idx="26">
                  <c:v>23.298485341562706</c:v>
                </c:pt>
                <c:pt idx="27">
                  <c:v>23.454248524736663</c:v>
                </c:pt>
                <c:pt idx="28">
                  <c:v>23.608284975161773</c:v>
                </c:pt>
                <c:pt idx="29">
                  <c:v>23.76065127993245</c:v>
                </c:pt>
                <c:pt idx="30">
                  <c:v>23.911401003843309</c:v>
                </c:pt>
                <c:pt idx="31">
                  <c:v>24.060584910197623</c:v>
                </c:pt>
                <c:pt idx="32">
                  <c:v>24.208251161351502</c:v>
                </c:pt>
                <c:pt idx="33">
                  <c:v>24.354445501214673</c:v>
                </c:pt>
                <c:pt idx="34">
                  <c:v>24.499211421647576</c:v>
                </c:pt>
                <c:pt idx="35">
                  <c:v>24.642590314453741</c:v>
                </c:pt>
                <c:pt idx="36">
                  <c:v>24.784621610458828</c:v>
                </c:pt>
                <c:pt idx="37">
                  <c:v>24.925342906989556</c:v>
                </c:pt>
                <c:pt idx="38">
                  <c:v>25.06479008491074</c:v>
                </c:pt>
                <c:pt idx="39">
                  <c:v>25.202997416245122</c:v>
                </c:pt>
                <c:pt idx="40">
                  <c:v>25.339997663283896</c:v>
                </c:pt>
                <c:pt idx="41">
                  <c:v>25.475822169994707</c:v>
                </c:pt>
                <c:pt idx="42">
                  <c:v>25.610500946444887</c:v>
                </c:pt>
                <c:pt idx="43">
                  <c:v>25.744062746880402</c:v>
                </c:pt>
                <c:pt idx="44">
                  <c:v>25.876535142032711</c:v>
                </c:pt>
                <c:pt idx="45">
                  <c:v>26.00794458616577</c:v>
                </c:pt>
                <c:pt idx="46">
                  <c:v>26.138316479322881</c:v>
                </c:pt>
                <c:pt idx="47">
                  <c:v>26.267675225186082</c:v>
                </c:pt>
                <c:pt idx="48">
                  <c:v>26.39604428491991</c:v>
                </c:pt>
                <c:pt idx="49">
                  <c:v>26.523446227334432</c:v>
                </c:pt>
                <c:pt idx="50">
                  <c:v>26.649902775670199</c:v>
                </c:pt>
                <c:pt idx="51">
                  <c:v>26.7754348512787</c:v>
                </c:pt>
                <c:pt idx="52">
                  <c:v>26.900062614446178</c:v>
                </c:pt>
                <c:pt idx="53">
                  <c:v>27.023805502585702</c:v>
                </c:pt>
                <c:pt idx="54">
                  <c:v>27.146682266001605</c:v>
                </c:pt>
                <c:pt idx="55">
                  <c:v>27.268711001412207</c:v>
                </c:pt>
                <c:pt idx="56">
                  <c:v>27.389909183399986</c:v>
                </c:pt>
                <c:pt idx="57">
                  <c:v>27.510293693943513</c:v>
                </c:pt>
                <c:pt idx="58">
                  <c:v>27.629880850172253</c:v>
                </c:pt>
                <c:pt idx="59">
                  <c:v>27.748686430472926</c:v>
                </c:pt>
                <c:pt idx="60">
                  <c:v>27.866725699065647</c:v>
                </c:pt>
                <c:pt idx="61">
                  <c:v>27.984013429157827</c:v>
                </c:pt>
                <c:pt idx="62">
                  <c:v>28.100563924775088</c:v>
                </c:pt>
                <c:pt idx="63">
                  <c:v>28.216391041360563</c:v>
                </c:pt>
                <c:pt idx="64">
                  <c:v>28.331508205226118</c:v>
                </c:pt>
                <c:pt idx="65">
                  <c:v>28.445928431932892</c:v>
                </c:pt>
                <c:pt idx="66">
                  <c:v>28.559664343672221</c:v>
                </c:pt>
                <c:pt idx="67">
                  <c:v>28.67272818571255</c:v>
                </c:pt>
                <c:pt idx="68">
                  <c:v>28.785131841972934</c:v>
                </c:pt>
                <c:pt idx="69">
                  <c:v>28.896886849779122</c:v>
                </c:pt>
                <c:pt idx="70">
                  <c:v>29.008004413854064</c:v>
                </c:pt>
                <c:pt idx="71">
                  <c:v>29.118495419590708</c:v>
                </c:pt>
                <c:pt idx="72">
                  <c:v>29.228370445651784</c:v>
                </c:pt>
                <c:pt idx="73">
                  <c:v>29.337639775937451</c:v>
                </c:pt>
                <c:pt idx="74">
                  <c:v>29.446313410959512</c:v>
                </c:pt>
                <c:pt idx="75">
                  <c:v>29.554401078657534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E5E-4E45-9352-3815B8972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617432"/>
        <c:axId val="275619000"/>
      </c:scatterChart>
      <c:valAx>
        <c:axId val="27561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Amenity (e.g. School Test Passing Rate)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619000"/>
        <c:crosses val="autoZero"/>
        <c:crossBetween val="midCat"/>
      </c:valAx>
      <c:valAx>
        <c:axId val="275619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Bid per Unit of Housing Services (Log)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617432"/>
        <c:crosses val="autoZero"/>
        <c:crossBetween val="midCat"/>
      </c:valAx>
      <c:spPr>
        <a:pattFill prst="pct5">
          <a:fgClr>
            <a:schemeClr val="accent1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21</xdr:row>
          <xdr:rowOff>47625</xdr:rowOff>
        </xdr:from>
        <xdr:to>
          <xdr:col>4</xdr:col>
          <xdr:colOff>19050</xdr:colOff>
          <xdr:row>23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</xdr:row>
          <xdr:rowOff>0</xdr:rowOff>
        </xdr:from>
        <xdr:to>
          <xdr:col>6</xdr:col>
          <xdr:colOff>257175</xdr:colOff>
          <xdr:row>27</xdr:row>
          <xdr:rowOff>66675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0</xdr:rowOff>
        </xdr:from>
        <xdr:to>
          <xdr:col>8</xdr:col>
          <xdr:colOff>523875</xdr:colOff>
          <xdr:row>31</xdr:row>
          <xdr:rowOff>114300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33</xdr:row>
          <xdr:rowOff>0</xdr:rowOff>
        </xdr:from>
        <xdr:to>
          <xdr:col>2</xdr:col>
          <xdr:colOff>323850</xdr:colOff>
          <xdr:row>34</xdr:row>
          <xdr:rowOff>95250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36</xdr:row>
          <xdr:rowOff>57150</xdr:rowOff>
        </xdr:from>
        <xdr:to>
          <xdr:col>7</xdr:col>
          <xdr:colOff>371475</xdr:colOff>
          <xdr:row>40</xdr:row>
          <xdr:rowOff>133350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 descr="Chart on Illustrative Bid Functions and Hedonic Envelope. Showing the Bid per Unit of Housing Services compared to Amenity, for example School Test Passing Rate." title="Illustrative Bid Functions and Hedonic Envelo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w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F28" sqref="F28"/>
    </sheetView>
  </sheetViews>
  <sheetFormatPr defaultRowHeight="15" x14ac:dyDescent="0.25"/>
  <sheetData>
    <row r="1" spans="1:22" ht="15.75" x14ac:dyDescent="0.25">
      <c r="A1" s="5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7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5.75" x14ac:dyDescent="0.25">
      <c r="A3" s="8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5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.75" x14ac:dyDescent="0.25">
      <c r="A7" s="5" t="s">
        <v>38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5.75" x14ac:dyDescent="0.25">
      <c r="A8" s="5" t="s">
        <v>43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.75" x14ac:dyDescent="0.25">
      <c r="A10" s="5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5.75" x14ac:dyDescent="0.25">
      <c r="A11" s="5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x14ac:dyDescent="0.25">
      <c r="A13" s="5" t="s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.75" x14ac:dyDescent="0.25">
      <c r="A14" s="5" t="s">
        <v>48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.75" x14ac:dyDescent="0.25">
      <c r="A15" s="5" t="s">
        <v>39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.75" x14ac:dyDescent="0.25">
      <c r="A16" s="5" t="s">
        <v>49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x14ac:dyDescent="0.25">
      <c r="A17" s="5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x14ac:dyDescent="0.25">
      <c r="A22" s="9" t="s">
        <v>50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9"/>
  <sheetViews>
    <sheetView topLeftCell="A7" workbookViewId="0">
      <selection activeCell="A13" sqref="A13"/>
    </sheetView>
  </sheetViews>
  <sheetFormatPr defaultRowHeight="15" x14ac:dyDescent="0.25"/>
  <cols>
    <col min="1" max="1" width="74.140625" customWidth="1"/>
    <col min="2" max="2" width="11.7109375" customWidth="1"/>
  </cols>
  <sheetData>
    <row r="1" spans="1:1" x14ac:dyDescent="0.25">
      <c r="A1" s="1" t="s">
        <v>5</v>
      </c>
    </row>
    <row r="3" spans="1:1" x14ac:dyDescent="0.25">
      <c r="A3" t="s">
        <v>6</v>
      </c>
    </row>
    <row r="4" spans="1:1" x14ac:dyDescent="0.25">
      <c r="A4" t="s">
        <v>19</v>
      </c>
    </row>
    <row r="5" spans="1:1" ht="18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44</v>
      </c>
    </row>
    <row r="12" spans="1:1" x14ac:dyDescent="0.25">
      <c r="A12" t="s">
        <v>46</v>
      </c>
    </row>
    <row r="13" spans="1:1" x14ac:dyDescent="0.25">
      <c r="A13" t="s">
        <v>17</v>
      </c>
    </row>
    <row r="14" spans="1:1" x14ac:dyDescent="0.25">
      <c r="A14" t="s">
        <v>18</v>
      </c>
    </row>
    <row r="15" spans="1:1" x14ac:dyDescent="0.25">
      <c r="A15" t="s">
        <v>45</v>
      </c>
    </row>
    <row r="16" spans="1:1" x14ac:dyDescent="0.25">
      <c r="A16" t="s">
        <v>9</v>
      </c>
    </row>
    <row r="17" spans="1:1" x14ac:dyDescent="0.25">
      <c r="A17" t="s">
        <v>7</v>
      </c>
    </row>
    <row r="18" spans="1:1" x14ac:dyDescent="0.25">
      <c r="A18" t="s">
        <v>25</v>
      </c>
    </row>
    <row r="19" spans="1:1" x14ac:dyDescent="0.25">
      <c r="A19" t="s">
        <v>8</v>
      </c>
    </row>
    <row r="23" spans="1:1" x14ac:dyDescent="0.25">
      <c r="A23" t="s">
        <v>10</v>
      </c>
    </row>
    <row r="25" spans="1:1" x14ac:dyDescent="0.25">
      <c r="A25" t="s">
        <v>11</v>
      </c>
    </row>
    <row r="30" spans="1:1" x14ac:dyDescent="0.25">
      <c r="A30" t="s">
        <v>12</v>
      </c>
    </row>
    <row r="34" spans="1:1" x14ac:dyDescent="0.25">
      <c r="A34" t="s">
        <v>13</v>
      </c>
    </row>
    <row r="39" spans="1:1" x14ac:dyDescent="0.25">
      <c r="A39" t="s">
        <v>14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4097" r:id="rId3">
          <objectPr defaultSize="0" autoPict="0" altText="Equation" r:id="rId4">
            <anchor moveWithCells="1" sizeWithCells="1">
              <from>
                <xdr:col>1</xdr:col>
                <xdr:colOff>19050</xdr:colOff>
                <xdr:row>21</xdr:row>
                <xdr:rowOff>47625</xdr:rowOff>
              </from>
              <to>
                <xdr:col>4</xdr:col>
                <xdr:colOff>19050</xdr:colOff>
                <xdr:row>23</xdr:row>
                <xdr:rowOff>142875</xdr:rowOff>
              </to>
            </anchor>
          </objectPr>
        </oleObject>
      </mc:Choice>
      <mc:Fallback>
        <oleObject progId="Equation.DSMT4" shapeId="4097" r:id="rId3"/>
      </mc:Fallback>
    </mc:AlternateContent>
    <mc:AlternateContent xmlns:mc="http://schemas.openxmlformats.org/markup-compatibility/2006">
      <mc:Choice Requires="x14">
        <oleObject progId="Equation.DSMT4" shapeId="4098" r:id="rId5">
          <objectPr defaultSize="0" autoPict="0" altText="Equation" r:id="rId6">
            <anchor moveWithCells="1" sizeWithCells="1">
              <from>
                <xdr:col>1</xdr:col>
                <xdr:colOff>0</xdr:colOff>
                <xdr:row>24</xdr:row>
                <xdr:rowOff>0</xdr:rowOff>
              </from>
              <to>
                <xdr:col>6</xdr:col>
                <xdr:colOff>257175</xdr:colOff>
                <xdr:row>27</xdr:row>
                <xdr:rowOff>66675</xdr:rowOff>
              </to>
            </anchor>
          </objectPr>
        </oleObject>
      </mc:Choice>
      <mc:Fallback>
        <oleObject progId="Equation.DSMT4" shapeId="4098" r:id="rId5"/>
      </mc:Fallback>
    </mc:AlternateContent>
    <mc:AlternateContent xmlns:mc="http://schemas.openxmlformats.org/markup-compatibility/2006">
      <mc:Choice Requires="x14">
        <oleObject progId="Equation.DSMT4" shapeId="4099" r:id="rId7">
          <objectPr defaultSize="0" autoPict="0" altText="Equation_x000a_" r:id="rId8">
            <anchor moveWithCells="1" sizeWithCells="1">
              <from>
                <xdr:col>1</xdr:col>
                <xdr:colOff>0</xdr:colOff>
                <xdr:row>28</xdr:row>
                <xdr:rowOff>0</xdr:rowOff>
              </from>
              <to>
                <xdr:col>8</xdr:col>
                <xdr:colOff>523875</xdr:colOff>
                <xdr:row>31</xdr:row>
                <xdr:rowOff>114300</xdr:rowOff>
              </to>
            </anchor>
          </objectPr>
        </oleObject>
      </mc:Choice>
      <mc:Fallback>
        <oleObject progId="Equation.DSMT4" shapeId="4099" r:id="rId7"/>
      </mc:Fallback>
    </mc:AlternateContent>
    <mc:AlternateContent xmlns:mc="http://schemas.openxmlformats.org/markup-compatibility/2006">
      <mc:Choice Requires="x14">
        <oleObject progId="Equation.DSMT4" shapeId="4100" r:id="rId9">
          <objectPr defaultSize="0" autoPict="0" altText="Equation" r:id="rId10">
            <anchor moveWithCells="1" sizeWithCells="1">
              <from>
                <xdr:col>1</xdr:col>
                <xdr:colOff>0</xdr:colOff>
                <xdr:row>33</xdr:row>
                <xdr:rowOff>0</xdr:rowOff>
              </from>
              <to>
                <xdr:col>2</xdr:col>
                <xdr:colOff>323850</xdr:colOff>
                <xdr:row>34</xdr:row>
                <xdr:rowOff>95250</xdr:rowOff>
              </to>
            </anchor>
          </objectPr>
        </oleObject>
      </mc:Choice>
      <mc:Fallback>
        <oleObject progId="Equation.DSMT4" shapeId="4100" r:id="rId9"/>
      </mc:Fallback>
    </mc:AlternateContent>
    <mc:AlternateContent xmlns:mc="http://schemas.openxmlformats.org/markup-compatibility/2006">
      <mc:Choice Requires="x14">
        <oleObject progId="Equation.DSMT4" shapeId="4101" r:id="rId11">
          <objectPr defaultSize="0" autoPict="0" altText="Equation" r:id="rId12">
            <anchor moveWithCells="1" sizeWithCells="1">
              <from>
                <xdr:col>1</xdr:col>
                <xdr:colOff>0</xdr:colOff>
                <xdr:row>36</xdr:row>
                <xdr:rowOff>57150</xdr:rowOff>
              </from>
              <to>
                <xdr:col>7</xdr:col>
                <xdr:colOff>371475</xdr:colOff>
                <xdr:row>40</xdr:row>
                <xdr:rowOff>133350</xdr:rowOff>
              </to>
            </anchor>
          </objectPr>
        </oleObject>
      </mc:Choice>
      <mc:Fallback>
        <oleObject progId="Equation.DSMT4" shapeId="4101" r:id="rId1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H11" sqref="H11"/>
    </sheetView>
  </sheetViews>
  <sheetFormatPr defaultRowHeight="15" x14ac:dyDescent="0.25"/>
  <cols>
    <col min="1" max="1" width="13" customWidth="1"/>
    <col min="2" max="2" width="12.42578125" customWidth="1"/>
    <col min="3" max="3" width="12.28515625" customWidth="1"/>
    <col min="4" max="17" width="12" bestFit="1" customWidth="1"/>
    <col min="18" max="18" width="12.140625" customWidth="1"/>
    <col min="19" max="19" width="9.140625" customWidth="1"/>
  </cols>
  <sheetData>
    <row r="1" spans="1:18" x14ac:dyDescent="0.25">
      <c r="A1" t="s">
        <v>36</v>
      </c>
    </row>
    <row r="3" spans="1:18" x14ac:dyDescent="0.25">
      <c r="A3" t="s">
        <v>27</v>
      </c>
      <c r="B3">
        <v>10</v>
      </c>
    </row>
    <row r="4" spans="1:18" x14ac:dyDescent="0.25">
      <c r="A4" s="2" t="s">
        <v>26</v>
      </c>
      <c r="B4">
        <v>-0.67</v>
      </c>
    </row>
    <row r="5" spans="1:18" ht="16.5" x14ac:dyDescent="0.3">
      <c r="A5" s="3" t="s">
        <v>28</v>
      </c>
      <c r="B5">
        <v>1</v>
      </c>
    </row>
    <row r="6" spans="1:18" ht="16.5" x14ac:dyDescent="0.3">
      <c r="A6" s="3" t="s">
        <v>29</v>
      </c>
      <c r="B6">
        <v>1</v>
      </c>
    </row>
    <row r="7" spans="1:18" ht="16.5" x14ac:dyDescent="0.3">
      <c r="A7" s="3" t="s">
        <v>30</v>
      </c>
      <c r="B7">
        <v>1</v>
      </c>
    </row>
    <row r="8" spans="1:18" ht="16.5" x14ac:dyDescent="0.3">
      <c r="A8" s="3" t="s">
        <v>31</v>
      </c>
      <c r="B8">
        <f>+(1+B4)/B4</f>
        <v>-0.49253731343283574</v>
      </c>
      <c r="C8" s="4" t="s">
        <v>37</v>
      </c>
    </row>
    <row r="9" spans="1:18" ht="16.5" x14ac:dyDescent="0.3">
      <c r="A9" s="3" t="s">
        <v>32</v>
      </c>
      <c r="B9">
        <f>+(B7*(1+B4)+B4)/B4</f>
        <v>0.50746268656716431</v>
      </c>
      <c r="C9" s="4" t="s">
        <v>37</v>
      </c>
    </row>
    <row r="10" spans="1:18" ht="16.5" x14ac:dyDescent="0.3">
      <c r="A10" s="3" t="s">
        <v>33</v>
      </c>
      <c r="B10">
        <f>+B8+(1/B7)</f>
        <v>0.50746268656716431</v>
      </c>
      <c r="C10" s="4" t="s">
        <v>37</v>
      </c>
    </row>
    <row r="11" spans="1:18" x14ac:dyDescent="0.25">
      <c r="A11" t="s">
        <v>34</v>
      </c>
      <c r="B11">
        <v>10</v>
      </c>
    </row>
    <row r="12" spans="1:18" x14ac:dyDescent="0.25">
      <c r="A12" t="s">
        <v>35</v>
      </c>
      <c r="B12">
        <v>5</v>
      </c>
    </row>
    <row r="14" spans="1:18" ht="126" x14ac:dyDescent="0.25">
      <c r="A14" s="5"/>
      <c r="B14" s="6" t="s">
        <v>51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 x14ac:dyDescent="0.25">
      <c r="A15" s="7" t="s">
        <v>47</v>
      </c>
      <c r="B15" s="5">
        <f>+$B$11</f>
        <v>10</v>
      </c>
      <c r="C15" s="5">
        <f>+B15+$B$12</f>
        <v>15</v>
      </c>
      <c r="D15" s="5">
        <f t="shared" ref="D15:Q15" si="0">+C15+$B$12</f>
        <v>20</v>
      </c>
      <c r="E15" s="5">
        <f t="shared" si="0"/>
        <v>25</v>
      </c>
      <c r="F15" s="5">
        <f t="shared" si="0"/>
        <v>30</v>
      </c>
      <c r="G15" s="5">
        <f t="shared" si="0"/>
        <v>35</v>
      </c>
      <c r="H15" s="5">
        <f t="shared" si="0"/>
        <v>40</v>
      </c>
      <c r="I15" s="5">
        <f t="shared" si="0"/>
        <v>45</v>
      </c>
      <c r="J15" s="5">
        <f t="shared" si="0"/>
        <v>50</v>
      </c>
      <c r="K15" s="5">
        <f t="shared" si="0"/>
        <v>55</v>
      </c>
      <c r="L15" s="5">
        <f t="shared" si="0"/>
        <v>60</v>
      </c>
      <c r="M15" s="5">
        <f t="shared" si="0"/>
        <v>65</v>
      </c>
      <c r="N15" s="5">
        <f t="shared" si="0"/>
        <v>70</v>
      </c>
      <c r="O15" s="5">
        <f t="shared" si="0"/>
        <v>75</v>
      </c>
      <c r="P15" s="5">
        <f t="shared" si="0"/>
        <v>80</v>
      </c>
      <c r="Q15" s="5">
        <f t="shared" si="0"/>
        <v>85</v>
      </c>
      <c r="R15" s="7" t="s">
        <v>0</v>
      </c>
    </row>
    <row r="16" spans="1:18" ht="15.75" x14ac:dyDescent="0.25">
      <c r="A16" s="5">
        <v>15</v>
      </c>
      <c r="B16" s="5">
        <f>+$B$3-(1/$B$8)*(1/$B$9)*(($B$5+$B$6*B$15)^$B$9)/$B$6+(1/$B$8)*B$15*$A16^$B$8</f>
        <v>18.159806542611875</v>
      </c>
      <c r="C16" s="5">
        <f>+$B$3-(1/$B$8)*(1/$B$9)*(($B$5+$B$6*C$15)^$B$9)/$B$6+(1/$B$8)*C$15*$A16^$B$8</f>
        <v>18.314284555233542</v>
      </c>
      <c r="D16" s="5">
        <f>+$B$3-(1/$B$8)*(1/$B$9)*(($B$5+$B$6*D$15)^$B$9)/$B$6+(1/$B$8)*D$15*$A16^$B$8</f>
        <v>18.057239644051595</v>
      </c>
      <c r="E16" s="5">
        <f>+$B$3-(1/$B$8)*(1/$B$9)*(($B$5+$B$6*E$15)^$B$9)/$B$6+(1/$B$8)*E$15*$A16^$B$8</f>
        <v>17.529627403745344</v>
      </c>
      <c r="F16" s="5">
        <f>+$B$3-(1/$B$8)*(1/$B$9)*(($B$5+$B$6*F$15)^$B$9)/$B$6+(1/$B$8)*F$15*$A16^$B$8</f>
        <v>16.806541652609855</v>
      </c>
      <c r="G16" s="5">
        <f>+$B$3-(1/$B$8)*(1/$B$9)*(($B$5+$B$6*G$15)^$B$9)/$B$6+(1/$B$8)*G$15*$A16^$B$8</f>
        <v>15.933638030319301</v>
      </c>
      <c r="H16" s="5">
        <f>+$B$3-(1/$B$8)*(1/$B$9)*(($B$5+$B$6*H$15)^$B$9)/$B$6+(1/$B$8)*H$15*$A16^$B$8</f>
        <v>14.941138508886581</v>
      </c>
      <c r="I16" s="5">
        <f>+$B$3-(1/$B$8)*(1/$B$9)*(($B$5+$B$6*I$15)^$B$9)/$B$6+(1/$B$8)*I$15*$A16^$B$8</f>
        <v>13.850280162007927</v>
      </c>
      <c r="J16" s="5">
        <f>+$B$3-(1/$B$8)*(1/$B$9)*(($B$5+$B$6*J$15)^$B$9)/$B$6+(1/$B$8)*J$15*$A16^$B$8</f>
        <v>12.676663891598029</v>
      </c>
      <c r="K16" s="5">
        <f>+$B$3-(1/$B$8)*(1/$B$9)*(($B$5+$B$6*K$15)^$B$9)/$B$6+(1/$B$8)*K$15*$A16^$B$8</f>
        <v>11.432150840892351</v>
      </c>
      <c r="L16" s="5">
        <f>+$B$3-(1/$B$8)*(1/$B$9)*(($B$5+$B$6*L$15)^$B$9)/$B$6+(1/$B$8)*L$15*$A16^$B$8</f>
        <v>10.126009425798557</v>
      </c>
      <c r="M16" s="5">
        <f>+$B$3-(1/$B$8)*(1/$B$9)*(($B$5+$B$6*M$15)^$B$9)/$B$6+(1/$B$8)*M$15*$A16^$B$8</f>
        <v>8.7656460216653116</v>
      </c>
      <c r="N16" s="5">
        <f>+$B$3-(1/$B$8)*(1/$B$9)*(($B$5+$B$6*N$15)^$B$9)/$B$6+(1/$B$8)*N$15*$A16^$B$8</f>
        <v>7.3570903735926265</v>
      </c>
      <c r="O16" s="5">
        <f>+$B$3-(1/$B$8)*(1/$B$9)*(($B$5+$B$6*O$15)^$B$9)/$B$6+(1/$B$8)*O$15*$A16^$B$8</f>
        <v>5.905329449240277</v>
      </c>
      <c r="P16" s="5">
        <f>+$B$3-(1/$B$8)*(1/$B$9)*(($B$5+$B$6*P$15)^$B$9)/$B$6+(1/$B$8)*P$15*$A16^$B$8</f>
        <v>4.4145438562918216</v>
      </c>
      <c r="Q16" s="5">
        <f>+$B$3-(1/$B$8)*(1/$B$9)*(($B$5+$B$6*Q$15)^$B$9)/$B$6+(1/$B$8)*Q$15*$A16^$B$8</f>
        <v>2.8882794853080185</v>
      </c>
      <c r="R16" s="5">
        <f>+$B$3-($B$5/$B$6)*(1/$B$8)*($A16^$B$8)+(1/$B$6)*(1/$B$10)*($A16^$B$10)</f>
        <v>18.322787164556118</v>
      </c>
    </row>
    <row r="17" spans="1:18" ht="15.75" x14ac:dyDescent="0.25">
      <c r="A17" s="5">
        <f>+A16+1</f>
        <v>16</v>
      </c>
      <c r="B17" s="5">
        <f>+$B$3-(1/$B$8)*(1/$B$9)*(($B$5+$B$6*B$15)^$B$9)/$B$6+(1/$B$8)*B$15*$A17^$B$8</f>
        <v>18.327172015517455</v>
      </c>
      <c r="C17" s="5">
        <f>+$B$3-(1/$B$8)*(1/$B$9)*(($B$5+$B$6*C$15)^$B$9)/$B$6+(1/$B$8)*C$15*$A17^$B$8</f>
        <v>18.565332764591908</v>
      </c>
      <c r="D17" s="5">
        <f>+$B$3-(1/$B$8)*(1/$B$9)*(($B$5+$B$6*D$15)^$B$9)/$B$6+(1/$B$8)*D$15*$A17^$B$8</f>
        <v>18.391970589862751</v>
      </c>
      <c r="E17" s="5">
        <f>+$B$3-(1/$B$8)*(1/$B$9)*(($B$5+$B$6*E$15)^$B$9)/$B$6+(1/$B$8)*E$15*$A17^$B$8</f>
        <v>17.94804108600929</v>
      </c>
      <c r="F17" s="5">
        <f>+$B$3-(1/$B$8)*(1/$B$9)*(($B$5+$B$6*F$15)^$B$9)/$B$6+(1/$B$8)*F$15*$A17^$B$8</f>
        <v>17.308638071326587</v>
      </c>
      <c r="G17" s="5">
        <f>+$B$3-(1/$B$8)*(1/$B$9)*(($B$5+$B$6*G$15)^$B$9)/$B$6+(1/$B$8)*G$15*$A17^$B$8</f>
        <v>16.519417185488827</v>
      </c>
      <c r="H17" s="5">
        <f>+$B$3-(1/$B$8)*(1/$B$9)*(($B$5+$B$6*H$15)^$B$9)/$B$6+(1/$B$8)*H$15*$A17^$B$8</f>
        <v>15.610600400508897</v>
      </c>
      <c r="I17" s="5">
        <f>+$B$3-(1/$B$8)*(1/$B$9)*(($B$5+$B$6*I$15)^$B$9)/$B$6+(1/$B$8)*I$15*$A17^$B$8</f>
        <v>14.603424790083029</v>
      </c>
      <c r="J17" s="5">
        <f>+$B$3-(1/$B$8)*(1/$B$9)*(($B$5+$B$6*J$15)^$B$9)/$B$6+(1/$B$8)*J$15*$A17^$B$8</f>
        <v>13.513491256125921</v>
      </c>
      <c r="K17" s="5">
        <f>+$B$3-(1/$B$8)*(1/$B$9)*(($B$5+$B$6*K$15)^$B$9)/$B$6+(1/$B$8)*K$15*$A17^$B$8</f>
        <v>12.352660941873033</v>
      </c>
      <c r="L17" s="5">
        <f>+$B$3-(1/$B$8)*(1/$B$9)*(($B$5+$B$6*L$15)^$B$9)/$B$6+(1/$B$8)*L$15*$A17^$B$8</f>
        <v>11.130202263232022</v>
      </c>
      <c r="M17" s="5">
        <f>+$B$3-(1/$B$8)*(1/$B$9)*(($B$5+$B$6*M$15)^$B$9)/$B$6+(1/$B$8)*M$15*$A17^$B$8</f>
        <v>9.8535215955515696</v>
      </c>
      <c r="N17" s="5">
        <f>+$B$3-(1/$B$8)*(1/$B$9)*(($B$5+$B$6*N$15)^$B$9)/$B$6+(1/$B$8)*N$15*$A17^$B$8</f>
        <v>8.528648683931678</v>
      </c>
      <c r="O17" s="5">
        <f>+$B$3-(1/$B$8)*(1/$B$9)*(($B$5+$B$6*O$15)^$B$9)/$B$6+(1/$B$8)*O$15*$A17^$B$8</f>
        <v>7.1605704960321148</v>
      </c>
      <c r="P17" s="5">
        <f>+$B$3-(1/$B$8)*(1/$B$9)*(($B$5+$B$6*P$15)^$B$9)/$B$6+(1/$B$8)*P$15*$A17^$B$8</f>
        <v>5.7534676395364528</v>
      </c>
      <c r="Q17" s="5">
        <f>+$B$3-(1/$B$8)*(1/$B$9)*(($B$5+$B$6*Q$15)^$B$9)/$B$6+(1/$B$8)*Q$15*$A17^$B$8</f>
        <v>4.3108860050054361</v>
      </c>
      <c r="R17" s="5">
        <f t="shared" ref="R17:R80" si="1">+$B$3-($B$5/$B$6)*(1/$B$8)*($A17^$B$8)+(1/$B$6)*(1/$B$10)*($A17^$B$10)</f>
        <v>18.565332764591908</v>
      </c>
    </row>
    <row r="18" spans="1:18" ht="15.75" x14ac:dyDescent="0.25">
      <c r="A18" s="5">
        <f t="shared" ref="A18:A81" si="2">+A17+1</f>
        <v>17</v>
      </c>
      <c r="B18" s="5">
        <f>+$B$3-(1/$B$8)*(1/$B$9)*(($B$5+$B$6*B$15)^$B$9)/$B$6+(1/$B$8)*B$15*$A18^$B$8</f>
        <v>18.479614901801842</v>
      </c>
      <c r="C18" s="5">
        <f>+$B$3-(1/$B$8)*(1/$B$9)*(($B$5+$B$6*C$15)^$B$9)/$B$6+(1/$B$8)*C$15*$A18^$B$8</f>
        <v>18.793997094018486</v>
      </c>
      <c r="D18" s="5">
        <f>+$B$3-(1/$B$8)*(1/$B$9)*(($B$5+$B$6*D$15)^$B$9)/$B$6+(1/$B$8)*D$15*$A18^$B$8</f>
        <v>18.696856362431525</v>
      </c>
      <c r="E18" s="5">
        <f>+$B$3-(1/$B$8)*(1/$B$9)*(($B$5+$B$6*E$15)^$B$9)/$B$6+(1/$B$8)*E$15*$A18^$B$8</f>
        <v>18.329148301720256</v>
      </c>
      <c r="F18" s="5">
        <f>+$B$3-(1/$B$8)*(1/$B$9)*(($B$5+$B$6*F$15)^$B$9)/$B$6+(1/$B$8)*F$15*$A18^$B$8</f>
        <v>17.765966730179748</v>
      </c>
      <c r="G18" s="5">
        <f>+$B$3-(1/$B$8)*(1/$B$9)*(($B$5+$B$6*G$15)^$B$9)/$B$6+(1/$B$8)*G$15*$A18^$B$8</f>
        <v>17.052967287484179</v>
      </c>
      <c r="H18" s="5">
        <f>+$B$3-(1/$B$8)*(1/$B$9)*(($B$5+$B$6*H$15)^$B$9)/$B$6+(1/$B$8)*H$15*$A18^$B$8</f>
        <v>16.220371945646445</v>
      </c>
      <c r="I18" s="5">
        <f>+$B$3-(1/$B$8)*(1/$B$9)*(($B$5+$B$6*I$15)^$B$9)/$B$6+(1/$B$8)*I$15*$A18^$B$8</f>
        <v>15.289417778362772</v>
      </c>
      <c r="J18" s="5">
        <f>+$B$3-(1/$B$8)*(1/$B$9)*(($B$5+$B$6*J$15)^$B$9)/$B$6+(1/$B$8)*J$15*$A18^$B$8</f>
        <v>14.275705687547855</v>
      </c>
      <c r="K18" s="5">
        <f>+$B$3-(1/$B$8)*(1/$B$9)*(($B$5+$B$6*K$15)^$B$9)/$B$6+(1/$B$8)*K$15*$A18^$B$8</f>
        <v>13.19109681643716</v>
      </c>
      <c r="L18" s="5">
        <f>+$B$3-(1/$B$8)*(1/$B$9)*(($B$5+$B$6*L$15)^$B$9)/$B$6+(1/$B$8)*L$15*$A18^$B$8</f>
        <v>12.044859580938347</v>
      </c>
      <c r="M18" s="5">
        <f>+$B$3-(1/$B$8)*(1/$B$9)*(($B$5+$B$6*M$15)^$B$9)/$B$6+(1/$B$8)*M$15*$A18^$B$8</f>
        <v>10.844400356400079</v>
      </c>
      <c r="N18" s="5">
        <f>+$B$3-(1/$B$8)*(1/$B$9)*(($B$5+$B$6*N$15)^$B$9)/$B$6+(1/$B$8)*N$15*$A18^$B$8</f>
        <v>9.5957488879223831</v>
      </c>
      <c r="O18" s="5">
        <f>+$B$3-(1/$B$8)*(1/$B$9)*(($B$5+$B$6*O$15)^$B$9)/$B$6+(1/$B$8)*O$15*$A18^$B$8</f>
        <v>8.3038921431650223</v>
      </c>
      <c r="P18" s="5">
        <f>+$B$3-(1/$B$8)*(1/$B$9)*(($B$5+$B$6*P$15)^$B$9)/$B$6+(1/$B$8)*P$15*$A18^$B$8</f>
        <v>6.9730107298115485</v>
      </c>
      <c r="Q18" s="5">
        <f>+$B$3-(1/$B$8)*(1/$B$9)*(($B$5+$B$6*Q$15)^$B$9)/$B$6+(1/$B$8)*Q$15*$A18^$B$8</f>
        <v>5.606650538422727</v>
      </c>
      <c r="R18" s="5">
        <f t="shared" si="1"/>
        <v>18.801504299415463</v>
      </c>
    </row>
    <row r="19" spans="1:18" ht="15.75" x14ac:dyDescent="0.25">
      <c r="A19" s="5">
        <f t="shared" si="2"/>
        <v>18</v>
      </c>
      <c r="B19" s="5">
        <f>+$B$3-(1/$B$8)*(1/$B$9)*(($B$5+$B$6*B$15)^$B$9)/$B$6+(1/$B$8)*B$15*$A19^$B$8</f>
        <v>18.619232201381546</v>
      </c>
      <c r="C19" s="5">
        <f>+$B$3-(1/$B$8)*(1/$B$9)*(($B$5+$B$6*C$15)^$B$9)/$B$6+(1/$B$8)*C$15*$A19^$B$8</f>
        <v>19.003423043388047</v>
      </c>
      <c r="D19" s="5">
        <f>+$B$3-(1/$B$8)*(1/$B$9)*(($B$5+$B$6*D$15)^$B$9)/$B$6+(1/$B$8)*D$15*$A19^$B$8</f>
        <v>18.976090961590941</v>
      </c>
      <c r="E19" s="5">
        <f>+$B$3-(1/$B$8)*(1/$B$9)*(($B$5+$B$6*E$15)^$B$9)/$B$6+(1/$B$8)*E$15*$A19^$B$8</f>
        <v>18.678191550669524</v>
      </c>
      <c r="F19" s="5">
        <f>+$B$3-(1/$B$8)*(1/$B$9)*(($B$5+$B$6*F$15)^$B$9)/$B$6+(1/$B$8)*F$15*$A19^$B$8</f>
        <v>18.184818628918869</v>
      </c>
      <c r="G19" s="5">
        <f>+$B$3-(1/$B$8)*(1/$B$9)*(($B$5+$B$6*G$15)^$B$9)/$B$6+(1/$B$8)*G$15*$A19^$B$8</f>
        <v>17.541627836013156</v>
      </c>
      <c r="H19" s="5">
        <f>+$B$3-(1/$B$8)*(1/$B$9)*(($B$5+$B$6*H$15)^$B$9)/$B$6+(1/$B$8)*H$15*$A19^$B$8</f>
        <v>16.77884114396527</v>
      </c>
      <c r="I19" s="5">
        <f>+$B$3-(1/$B$8)*(1/$B$9)*(($B$5+$B$6*I$15)^$B$9)/$B$6+(1/$B$8)*I$15*$A19^$B$8</f>
        <v>15.917695626471453</v>
      </c>
      <c r="J19" s="5">
        <f>+$B$3-(1/$B$8)*(1/$B$9)*(($B$5+$B$6*J$15)^$B$9)/$B$6+(1/$B$8)*J$15*$A19^$B$8</f>
        <v>14.973792185446388</v>
      </c>
      <c r="K19" s="5">
        <f>+$B$3-(1/$B$8)*(1/$B$9)*(($B$5+$B$6*K$15)^$B$9)/$B$6+(1/$B$8)*K$15*$A19^$B$8</f>
        <v>13.958991964125548</v>
      </c>
      <c r="L19" s="5">
        <f>+$B$3-(1/$B$8)*(1/$B$9)*(($B$5+$B$6*L$15)^$B$9)/$B$6+(1/$B$8)*L$15*$A19^$B$8</f>
        <v>12.882563378416584</v>
      </c>
      <c r="M19" s="5">
        <f>+$B$3-(1/$B$8)*(1/$B$9)*(($B$5+$B$6*M$15)^$B$9)/$B$6+(1/$B$8)*M$15*$A19^$B$8</f>
        <v>11.751912803668176</v>
      </c>
      <c r="N19" s="5">
        <f>+$B$3-(1/$B$8)*(1/$B$9)*(($B$5+$B$6*N$15)^$B$9)/$B$6+(1/$B$8)*N$15*$A19^$B$8</f>
        <v>10.573069984980336</v>
      </c>
      <c r="O19" s="5">
        <f>+$B$3-(1/$B$8)*(1/$B$9)*(($B$5+$B$6*O$15)^$B$9)/$B$6+(1/$B$8)*O$15*$A19^$B$8</f>
        <v>9.3510218900128166</v>
      </c>
      <c r="P19" s="5">
        <f>+$B$3-(1/$B$8)*(1/$B$9)*(($B$5+$B$6*P$15)^$B$9)/$B$6+(1/$B$8)*P$15*$A19^$B$8</f>
        <v>8.0899491264491985</v>
      </c>
      <c r="Q19" s="5">
        <f>+$B$3-(1/$B$8)*(1/$B$9)*(($B$5+$B$6*Q$15)^$B$9)/$B$6+(1/$B$8)*Q$15*$A19^$B$8</f>
        <v>6.7933975848502328</v>
      </c>
      <c r="R19" s="5">
        <f t="shared" si="1"/>
        <v>19.031773592932456</v>
      </c>
    </row>
    <row r="20" spans="1:18" ht="15.75" x14ac:dyDescent="0.25">
      <c r="A20" s="5">
        <f t="shared" si="2"/>
        <v>19</v>
      </c>
      <c r="B20" s="5">
        <f>+$B$3-(1/$B$8)*(1/$B$9)*(($B$5+$B$6*B$15)^$B$9)/$B$6+(1/$B$8)*B$15*$A20^$B$8</f>
        <v>18.747729997019736</v>
      </c>
      <c r="C20" s="5">
        <f>+$B$3-(1/$B$8)*(1/$B$9)*(($B$5+$B$6*C$15)^$B$9)/$B$6+(1/$B$8)*C$15*$A20^$B$8</f>
        <v>19.196169736845331</v>
      </c>
      <c r="D20" s="5">
        <f>+$B$3-(1/$B$8)*(1/$B$9)*(($B$5+$B$6*D$15)^$B$9)/$B$6+(1/$B$8)*D$15*$A20^$B$8</f>
        <v>19.233086552867316</v>
      </c>
      <c r="E20" s="5">
        <f>+$B$3-(1/$B$8)*(1/$B$9)*(($B$5+$B$6*E$15)^$B$9)/$B$6+(1/$B$8)*E$15*$A20^$B$8</f>
        <v>18.999436039764994</v>
      </c>
      <c r="F20" s="5">
        <f>+$B$3-(1/$B$8)*(1/$B$9)*(($B$5+$B$6*F$15)^$B$9)/$B$6+(1/$B$8)*F$15*$A20^$B$8</f>
        <v>18.570312015833437</v>
      </c>
      <c r="G20" s="5">
        <f>+$B$3-(1/$B$8)*(1/$B$9)*(($B$5+$B$6*G$15)^$B$9)/$B$6+(1/$B$8)*G$15*$A20^$B$8</f>
        <v>17.991370120746815</v>
      </c>
      <c r="H20" s="5">
        <f>+$B$3-(1/$B$8)*(1/$B$9)*(($B$5+$B$6*H$15)^$B$9)/$B$6+(1/$B$8)*H$15*$A20^$B$8</f>
        <v>17.292832326518024</v>
      </c>
      <c r="I20" s="5">
        <f>+$B$3-(1/$B$8)*(1/$B$9)*(($B$5+$B$6*I$15)^$B$9)/$B$6+(1/$B$8)*I$15*$A20^$B$8</f>
        <v>16.495935706843301</v>
      </c>
      <c r="J20" s="5">
        <f>+$B$3-(1/$B$8)*(1/$B$9)*(($B$5+$B$6*J$15)^$B$9)/$B$6+(1/$B$8)*J$15*$A20^$B$8</f>
        <v>15.616281163637332</v>
      </c>
      <c r="K20" s="5">
        <f>+$B$3-(1/$B$8)*(1/$B$9)*(($B$5+$B$6*K$15)^$B$9)/$B$6+(1/$B$8)*K$15*$A20^$B$8</f>
        <v>14.665729840135587</v>
      </c>
      <c r="L20" s="5">
        <f>+$B$3-(1/$B$8)*(1/$B$9)*(($B$5+$B$6*L$15)^$B$9)/$B$6+(1/$B$8)*L$15*$A20^$B$8</f>
        <v>13.653550152245717</v>
      </c>
      <c r="M20" s="5">
        <f>+$B$3-(1/$B$8)*(1/$B$9)*(($B$5+$B$6*M$15)^$B$9)/$B$6+(1/$B$8)*M$15*$A20^$B$8</f>
        <v>12.587148475316404</v>
      </c>
      <c r="N20" s="5">
        <f>+$B$3-(1/$B$8)*(1/$B$9)*(($B$5+$B$6*N$15)^$B$9)/$B$6+(1/$B$8)*N$15*$A20^$B$8</f>
        <v>11.472554554447655</v>
      </c>
      <c r="O20" s="5">
        <f>+$B$3-(1/$B$8)*(1/$B$9)*(($B$5+$B$6*O$15)^$B$9)/$B$6+(1/$B$8)*O$15*$A20^$B$8</f>
        <v>10.314755357299234</v>
      </c>
      <c r="P20" s="5">
        <f>+$B$3-(1/$B$8)*(1/$B$9)*(($B$5+$B$6*P$15)^$B$9)/$B$6+(1/$B$8)*P$15*$A20^$B$8</f>
        <v>9.1179314915547067</v>
      </c>
      <c r="Q20" s="5">
        <f>+$B$3-(1/$B$8)*(1/$B$9)*(($B$5+$B$6*Q$15)^$B$9)/$B$6+(1/$B$8)*Q$15*$A20^$B$8</f>
        <v>7.8856288477748393</v>
      </c>
      <c r="R20" s="5">
        <f t="shared" si="1"/>
        <v>19.256558328605578</v>
      </c>
    </row>
    <row r="21" spans="1:18" ht="15.75" x14ac:dyDescent="0.25">
      <c r="A21" s="5">
        <f t="shared" si="2"/>
        <v>20</v>
      </c>
      <c r="B21" s="5">
        <f>+$B$3-(1/$B$8)*(1/$B$9)*(($B$5+$B$6*B$15)^$B$9)/$B$6+(1/$B$8)*B$15*$A21^$B$8</f>
        <v>18.86651245334555</v>
      </c>
      <c r="C21" s="5">
        <f>+$B$3-(1/$B$8)*(1/$B$9)*(($B$5+$B$6*C$15)^$B$9)/$B$6+(1/$B$8)*C$15*$A21^$B$8</f>
        <v>19.374343421334054</v>
      </c>
      <c r="D21" s="5">
        <f>+$B$3-(1/$B$8)*(1/$B$9)*(($B$5+$B$6*D$15)^$B$9)/$B$6+(1/$B$8)*D$15*$A21^$B$8</f>
        <v>19.470651465518948</v>
      </c>
      <c r="E21" s="5">
        <f>+$B$3-(1/$B$8)*(1/$B$9)*(($B$5+$B$6*E$15)^$B$9)/$B$6+(1/$B$8)*E$15*$A21^$B$8</f>
        <v>19.296392180579531</v>
      </c>
      <c r="F21" s="5">
        <f>+$B$3-(1/$B$8)*(1/$B$9)*(($B$5+$B$6*F$15)^$B$9)/$B$6+(1/$B$8)*F$15*$A21^$B$8</f>
        <v>18.926659384810879</v>
      </c>
      <c r="G21" s="5">
        <f>+$B$3-(1/$B$8)*(1/$B$9)*(($B$5+$B$6*G$15)^$B$9)/$B$6+(1/$B$8)*G$15*$A21^$B$8</f>
        <v>18.407108717887166</v>
      </c>
      <c r="H21" s="5">
        <f>+$B$3-(1/$B$8)*(1/$B$9)*(($B$5+$B$6*H$15)^$B$9)/$B$6+(1/$B$8)*H$15*$A21^$B$8</f>
        <v>17.767962151821283</v>
      </c>
      <c r="I21" s="5">
        <f>+$B$3-(1/$B$8)*(1/$B$9)*(($B$5+$B$6*I$15)^$B$9)/$B$6+(1/$B$8)*I$15*$A21^$B$8</f>
        <v>17.030456760309466</v>
      </c>
      <c r="J21" s="5">
        <f>+$B$3-(1/$B$8)*(1/$B$9)*(($B$5+$B$6*J$15)^$B$9)/$B$6+(1/$B$8)*J$15*$A21^$B$8</f>
        <v>16.210193445266405</v>
      </c>
      <c r="K21" s="5">
        <f>+$B$3-(1/$B$8)*(1/$B$9)*(($B$5+$B$6*K$15)^$B$9)/$B$6+(1/$B$8)*K$15*$A21^$B$8</f>
        <v>15.319033349927565</v>
      </c>
      <c r="L21" s="5">
        <f>+$B$3-(1/$B$8)*(1/$B$9)*(($B$5+$B$6*L$15)^$B$9)/$B$6+(1/$B$8)*L$15*$A21^$B$8</f>
        <v>14.366244890200605</v>
      </c>
      <c r="M21" s="5">
        <f>+$B$3-(1/$B$8)*(1/$B$9)*(($B$5+$B$6*M$15)^$B$9)/$B$6+(1/$B$8)*M$15*$A21^$B$8</f>
        <v>13.359234441434197</v>
      </c>
      <c r="N21" s="5">
        <f>+$B$3-(1/$B$8)*(1/$B$9)*(($B$5+$B$6*N$15)^$B$9)/$B$6+(1/$B$8)*N$15*$A21^$B$8</f>
        <v>12.304031748728356</v>
      </c>
      <c r="O21" s="5">
        <f>+$B$3-(1/$B$8)*(1/$B$9)*(($B$5+$B$6*O$15)^$B$9)/$B$6+(1/$B$8)*O$15*$A21^$B$8</f>
        <v>11.205623779742844</v>
      </c>
      <c r="P21" s="5">
        <f>+$B$3-(1/$B$8)*(1/$B$9)*(($B$5+$B$6*P$15)^$B$9)/$B$6+(1/$B$8)*P$15*$A21^$B$8</f>
        <v>10.068191142161226</v>
      </c>
      <c r="Q21" s="5">
        <f>+$B$3-(1/$B$8)*(1/$B$9)*(($B$5+$B$6*Q$15)^$B$9)/$B$6+(1/$B$8)*Q$15*$A21^$B$8</f>
        <v>8.8952797265442598</v>
      </c>
      <c r="R21" s="5">
        <f t="shared" si="1"/>
        <v>19.476230096545372</v>
      </c>
    </row>
    <row r="22" spans="1:18" ht="15.75" x14ac:dyDescent="0.25">
      <c r="A22" s="5">
        <f t="shared" si="2"/>
        <v>21</v>
      </c>
      <c r="B22" s="5">
        <f>+$B$3-(1/$B$8)*(1/$B$9)*(($B$5+$B$6*B$15)^$B$9)/$B$6+(1/$B$8)*B$15*$A22^$B$8</f>
        <v>18.976747236060461</v>
      </c>
      <c r="C22" s="5">
        <f>+$B$3-(1/$B$8)*(1/$B$9)*(($B$5+$B$6*C$15)^$B$9)/$B$6+(1/$B$8)*C$15*$A22^$B$8</f>
        <v>19.539695595406414</v>
      </c>
      <c r="D22" s="5">
        <f>+$B$3-(1/$B$8)*(1/$B$9)*(($B$5+$B$6*D$15)^$B$9)/$B$6+(1/$B$8)*D$15*$A22^$B$8</f>
        <v>19.691121030948764</v>
      </c>
      <c r="E22" s="5">
        <f>+$B$3-(1/$B$8)*(1/$B$9)*(($B$5+$B$6*E$15)^$B$9)/$B$6+(1/$B$8)*E$15*$A22^$B$8</f>
        <v>19.571979137366803</v>
      </c>
      <c r="F22" s="5">
        <f>+$B$3-(1/$B$8)*(1/$B$9)*(($B$5+$B$6*F$15)^$B$9)/$B$6+(1/$B$8)*F$15*$A22^$B$8</f>
        <v>19.257363732955607</v>
      </c>
      <c r="G22" s="5">
        <f>+$B$3-(1/$B$8)*(1/$B$9)*(($B$5+$B$6*G$15)^$B$9)/$B$6+(1/$B$8)*G$15*$A22^$B$8</f>
        <v>18.792930457389346</v>
      </c>
      <c r="H22" s="5">
        <f>+$B$3-(1/$B$8)*(1/$B$9)*(($B$5+$B$6*H$15)^$B$9)/$B$6+(1/$B$8)*H$15*$A22^$B$8</f>
        <v>18.20890128268092</v>
      </c>
      <c r="I22" s="5">
        <f>+$B$3-(1/$B$8)*(1/$B$9)*(($B$5+$B$6*I$15)^$B$9)/$B$6+(1/$B$8)*I$15*$A22^$B$8</f>
        <v>17.526513282526558</v>
      </c>
      <c r="J22" s="5">
        <f>+$B$3-(1/$B$8)*(1/$B$9)*(($B$5+$B$6*J$15)^$B$9)/$B$6+(1/$B$8)*J$15*$A22^$B$8</f>
        <v>16.76136735884095</v>
      </c>
      <c r="K22" s="5">
        <f>+$B$3-(1/$B$8)*(1/$B$9)*(($B$5+$B$6*K$15)^$B$9)/$B$6+(1/$B$8)*K$15*$A22^$B$8</f>
        <v>15.925324654859565</v>
      </c>
      <c r="L22" s="5">
        <f>+$B$3-(1/$B$8)*(1/$B$9)*(($B$5+$B$6*L$15)^$B$9)/$B$6+(1/$B$8)*L$15*$A22^$B$8</f>
        <v>15.027653586490061</v>
      </c>
      <c r="M22" s="5">
        <f>+$B$3-(1/$B$8)*(1/$B$9)*(($B$5+$B$6*M$15)^$B$9)/$B$6+(1/$B$8)*M$15*$A22^$B$8</f>
        <v>14.075760529081105</v>
      </c>
      <c r="N22" s="5">
        <f>+$B$3-(1/$B$8)*(1/$B$9)*(($B$5+$B$6*N$15)^$B$9)/$B$6+(1/$B$8)*N$15*$A22^$B$8</f>
        <v>13.07567522773272</v>
      </c>
      <c r="O22" s="5">
        <f>+$B$3-(1/$B$8)*(1/$B$9)*(($B$5+$B$6*O$15)^$B$9)/$B$6+(1/$B$8)*O$15*$A22^$B$8</f>
        <v>12.03238465010466</v>
      </c>
      <c r="P22" s="5">
        <f>+$B$3-(1/$B$8)*(1/$B$9)*(($B$5+$B$6*P$15)^$B$9)/$B$6+(1/$B$8)*P$15*$A22^$B$8</f>
        <v>10.950069403880498</v>
      </c>
      <c r="Q22" s="5">
        <f>+$B$3-(1/$B$8)*(1/$B$9)*(($B$5+$B$6*Q$15)^$B$9)/$B$6+(1/$B$8)*Q$15*$A22^$B$8</f>
        <v>9.8322753796209881</v>
      </c>
      <c r="R22" s="5">
        <f t="shared" si="1"/>
        <v>19.691121030948764</v>
      </c>
    </row>
    <row r="23" spans="1:18" ht="15.75" x14ac:dyDescent="0.25">
      <c r="A23" s="5">
        <f t="shared" si="2"/>
        <v>22</v>
      </c>
      <c r="B23" s="5">
        <f>+$B$3-(1/$B$8)*(1/$B$9)*(($B$5+$B$6*B$15)^$B$9)/$B$6+(1/$B$8)*B$15*$A23^$B$8</f>
        <v>19.079414396898208</v>
      </c>
      <c r="C23" s="5">
        <f>+$B$3-(1/$B$8)*(1/$B$9)*(($B$5+$B$6*C$15)^$B$9)/$B$6+(1/$B$8)*C$15*$A23^$B$8</f>
        <v>19.693696336663042</v>
      </c>
      <c r="D23" s="5">
        <f>+$B$3-(1/$B$8)*(1/$B$9)*(($B$5+$B$6*D$15)^$B$9)/$B$6+(1/$B$8)*D$15*$A23^$B$8</f>
        <v>19.896455352624265</v>
      </c>
      <c r="E23" s="5">
        <f>+$B$3-(1/$B$8)*(1/$B$9)*(($B$5+$B$6*E$15)^$B$9)/$B$6+(1/$B$8)*E$15*$A23^$B$8</f>
        <v>19.828647039461181</v>
      </c>
      <c r="F23" s="5">
        <f>+$B$3-(1/$B$8)*(1/$B$9)*(($B$5+$B$6*F$15)^$B$9)/$B$6+(1/$B$8)*F$15*$A23^$B$8</f>
        <v>19.565365215468859</v>
      </c>
      <c r="G23" s="5">
        <f>+$B$3-(1/$B$8)*(1/$B$9)*(($B$5+$B$6*G$15)^$B$9)/$B$6+(1/$B$8)*G$15*$A23^$B$8</f>
        <v>19.152265520321475</v>
      </c>
      <c r="H23" s="5">
        <f>+$B$3-(1/$B$8)*(1/$B$9)*(($B$5+$B$6*H$15)^$B$9)/$B$6+(1/$B$8)*H$15*$A23^$B$8</f>
        <v>18.619569926031922</v>
      </c>
      <c r="I23" s="5">
        <f>+$B$3-(1/$B$8)*(1/$B$9)*(($B$5+$B$6*I$15)^$B$9)/$B$6+(1/$B$8)*I$15*$A23^$B$8</f>
        <v>17.988515506296437</v>
      </c>
      <c r="J23" s="5">
        <f>+$B$3-(1/$B$8)*(1/$B$9)*(($B$5+$B$6*J$15)^$B$9)/$B$6+(1/$B$8)*J$15*$A23^$B$8</f>
        <v>17.274703163029706</v>
      </c>
      <c r="K23" s="5">
        <f>+$B$3-(1/$B$8)*(1/$B$9)*(($B$5+$B$6*K$15)^$B$9)/$B$6+(1/$B$8)*K$15*$A23^$B$8</f>
        <v>16.489994039467195</v>
      </c>
      <c r="L23" s="5">
        <f>+$B$3-(1/$B$8)*(1/$B$9)*(($B$5+$B$6*L$15)^$B$9)/$B$6+(1/$B$8)*L$15*$A23^$B$8</f>
        <v>15.643656551516564</v>
      </c>
      <c r="M23" s="5">
        <f>+$B$3-(1/$B$8)*(1/$B$9)*(($B$5+$B$6*M$15)^$B$9)/$B$6+(1/$B$8)*M$15*$A23^$B$8</f>
        <v>14.743097074526485</v>
      </c>
      <c r="N23" s="5">
        <f>+$B$3-(1/$B$8)*(1/$B$9)*(($B$5+$B$6*N$15)^$B$9)/$B$6+(1/$B$8)*N$15*$A23^$B$8</f>
        <v>13.794345353596974</v>
      </c>
      <c r="O23" s="5">
        <f>+$B$3-(1/$B$8)*(1/$B$9)*(($B$5+$B$6*O$15)^$B$9)/$B$6+(1/$B$8)*O$15*$A23^$B$8</f>
        <v>12.802388356387794</v>
      </c>
      <c r="P23" s="5">
        <f>+$B$3-(1/$B$8)*(1/$B$9)*(($B$5+$B$6*P$15)^$B$9)/$B$6+(1/$B$8)*P$15*$A23^$B$8</f>
        <v>11.771406690582502</v>
      </c>
      <c r="Q23" s="5">
        <f>+$B$3-(1/$B$8)*(1/$B$9)*(($B$5+$B$6*Q$15)^$B$9)/$B$6+(1/$B$8)*Q$15*$A23^$B$8</f>
        <v>10.704946246741869</v>
      </c>
      <c r="R23" s="5">
        <f t="shared" si="1"/>
        <v>19.901529309374084</v>
      </c>
    </row>
    <row r="24" spans="1:18" ht="15.75" x14ac:dyDescent="0.25">
      <c r="A24" s="5">
        <f t="shared" si="2"/>
        <v>23</v>
      </c>
      <c r="B24" s="5">
        <f>+$B$3-(1/$B$8)*(1/$B$9)*(($B$5+$B$6*B$15)^$B$9)/$B$6+(1/$B$8)*B$15*$A24^$B$8</f>
        <v>19.175343447165471</v>
      </c>
      <c r="C24" s="5">
        <f>+$B$3-(1/$B$8)*(1/$B$9)*(($B$5+$B$6*C$15)^$B$9)/$B$6+(1/$B$8)*C$15*$A24^$B$8</f>
        <v>19.837589912063933</v>
      </c>
      <c r="D24" s="5">
        <f>+$B$3-(1/$B$8)*(1/$B$9)*(($B$5+$B$6*D$15)^$B$9)/$B$6+(1/$B$8)*D$15*$A24^$B$8</f>
        <v>20.088313453158786</v>
      </c>
      <c r="E24" s="5">
        <f>+$B$3-(1/$B$8)*(1/$B$9)*(($B$5+$B$6*E$15)^$B$9)/$B$6+(1/$B$8)*E$15*$A24^$B$8</f>
        <v>20.068469665129332</v>
      </c>
      <c r="F24" s="5">
        <f>+$B$3-(1/$B$8)*(1/$B$9)*(($B$5+$B$6*F$15)^$B$9)/$B$6+(1/$B$8)*F$15*$A24^$B$8</f>
        <v>19.853152366270642</v>
      </c>
      <c r="G24" s="5">
        <f>+$B$3-(1/$B$8)*(1/$B$9)*(($B$5+$B$6*G$15)^$B$9)/$B$6+(1/$B$8)*G$15*$A24^$B$8</f>
        <v>19.488017196256884</v>
      </c>
      <c r="H24" s="5">
        <f>+$B$3-(1/$B$8)*(1/$B$9)*(($B$5+$B$6*H$15)^$B$9)/$B$6+(1/$B$8)*H$15*$A24^$B$8</f>
        <v>19.003286127100964</v>
      </c>
      <c r="I24" s="5">
        <f>+$B$3-(1/$B$8)*(1/$B$9)*(($B$5+$B$6*I$15)^$B$9)/$B$6+(1/$B$8)*I$15*$A24^$B$8</f>
        <v>18.420196232499109</v>
      </c>
      <c r="J24" s="5">
        <f>+$B$3-(1/$B$8)*(1/$B$9)*(($B$5+$B$6*J$15)^$B$9)/$B$6+(1/$B$8)*J$15*$A24^$B$8</f>
        <v>17.754348414366007</v>
      </c>
      <c r="K24" s="5">
        <f>+$B$3-(1/$B$8)*(1/$B$9)*(($B$5+$B$6*K$15)^$B$9)/$B$6+(1/$B$8)*K$15*$A24^$B$8</f>
        <v>17.017603815937125</v>
      </c>
      <c r="L24" s="5">
        <f>+$B$3-(1/$B$8)*(1/$B$9)*(($B$5+$B$6*L$15)^$B$9)/$B$6+(1/$B$8)*L$15*$A24^$B$8</f>
        <v>16.219230853120127</v>
      </c>
      <c r="M24" s="5">
        <f>+$B$3-(1/$B$8)*(1/$B$9)*(($B$5+$B$6*M$15)^$B$9)/$B$6+(1/$B$8)*M$15*$A24^$B$8</f>
        <v>15.366635901263678</v>
      </c>
      <c r="N24" s="5">
        <f>+$B$3-(1/$B$8)*(1/$B$9)*(($B$5+$B$6*N$15)^$B$9)/$B$6+(1/$B$8)*N$15*$A24^$B$8</f>
        <v>14.465848705467796</v>
      </c>
      <c r="O24" s="5">
        <f>+$B$3-(1/$B$8)*(1/$B$9)*(($B$5+$B$6*O$15)^$B$9)/$B$6+(1/$B$8)*O$15*$A24^$B$8</f>
        <v>13.521856233392242</v>
      </c>
      <c r="P24" s="5">
        <f>+$B$3-(1/$B$8)*(1/$B$9)*(($B$5+$B$6*P$15)^$B$9)/$B$6+(1/$B$8)*P$15*$A24^$B$8</f>
        <v>12.538839092720586</v>
      </c>
      <c r="Q24" s="5">
        <f>+$B$3-(1/$B$8)*(1/$B$9)*(($B$5+$B$6*Q$15)^$B$9)/$B$6+(1/$B$8)*Q$15*$A24^$B$8</f>
        <v>11.520343174013583</v>
      </c>
      <c r="R24" s="5">
        <f t="shared" si="1"/>
        <v>20.10772373211443</v>
      </c>
    </row>
    <row r="25" spans="1:18" ht="15.75" x14ac:dyDescent="0.25">
      <c r="A25" s="5">
        <f t="shared" si="2"/>
        <v>24</v>
      </c>
      <c r="B25" s="5">
        <f>+$B$3-(1/$B$8)*(1/$B$9)*(($B$5+$B$6*B$15)^$B$9)/$B$6+(1/$B$8)*B$15*$A25^$B$8</f>
        <v>19.265241851379848</v>
      </c>
      <c r="C25" s="5">
        <f>+$B$3-(1/$B$8)*(1/$B$9)*(($B$5+$B$6*C$15)^$B$9)/$B$6+(1/$B$8)*C$15*$A25^$B$8</f>
        <v>19.972437518385497</v>
      </c>
      <c r="D25" s="5">
        <f>+$B$3-(1/$B$8)*(1/$B$9)*(($B$5+$B$6*D$15)^$B$9)/$B$6+(1/$B$8)*D$15*$A25^$B$8</f>
        <v>20.268110261587537</v>
      </c>
      <c r="E25" s="5">
        <f>+$B$3-(1/$B$8)*(1/$B$9)*(($B$5+$B$6*E$15)^$B$9)/$B$6+(1/$B$8)*E$15*$A25^$B$8</f>
        <v>20.293215675665273</v>
      </c>
      <c r="F25" s="5">
        <f>+$B$3-(1/$B$8)*(1/$B$9)*(($B$5+$B$6*F$15)^$B$9)/$B$6+(1/$B$8)*F$15*$A25^$B$8</f>
        <v>20.12284757891377</v>
      </c>
      <c r="G25" s="5">
        <f>+$B$3-(1/$B$8)*(1/$B$9)*(($B$5+$B$6*G$15)^$B$9)/$B$6+(1/$B$8)*G$15*$A25^$B$8</f>
        <v>19.802661611007203</v>
      </c>
      <c r="H25" s="5">
        <f>+$B$3-(1/$B$8)*(1/$B$9)*(($B$5+$B$6*H$15)^$B$9)/$B$6+(1/$B$8)*H$15*$A25^$B$8</f>
        <v>19.362879743958469</v>
      </c>
      <c r="I25" s="5">
        <f>+$B$3-(1/$B$8)*(1/$B$9)*(($B$5+$B$6*I$15)^$B$9)/$B$6+(1/$B$8)*I$15*$A25^$B$8</f>
        <v>18.824739051463801</v>
      </c>
      <c r="J25" s="5">
        <f>+$B$3-(1/$B$8)*(1/$B$9)*(($B$5+$B$6*J$15)^$B$9)/$B$6+(1/$B$8)*J$15*$A25^$B$8</f>
        <v>18.20384043543789</v>
      </c>
      <c r="K25" s="5">
        <f>+$B$3-(1/$B$8)*(1/$B$9)*(($B$5+$B$6*K$15)^$B$9)/$B$6+(1/$B$8)*K$15*$A25^$B$8</f>
        <v>17.512045039116199</v>
      </c>
      <c r="L25" s="5">
        <f>+$B$3-(1/$B$8)*(1/$B$9)*(($B$5+$B$6*L$15)^$B$9)/$B$6+(1/$B$8)*L$15*$A25^$B$8</f>
        <v>16.758621278406387</v>
      </c>
      <c r="M25" s="5">
        <f>+$B$3-(1/$B$8)*(1/$B$9)*(($B$5+$B$6*M$15)^$B$9)/$B$6+(1/$B$8)*M$15*$A25^$B$8</f>
        <v>15.950975528657125</v>
      </c>
      <c r="N25" s="5">
        <f>+$B$3-(1/$B$8)*(1/$B$9)*(($B$5+$B$6*N$15)^$B$9)/$B$6+(1/$B$8)*N$15*$A25^$B$8</f>
        <v>15.095137534968433</v>
      </c>
      <c r="O25" s="5">
        <f>+$B$3-(1/$B$8)*(1/$B$9)*(($B$5+$B$6*O$15)^$B$9)/$B$6+(1/$B$8)*O$15*$A25^$B$8</f>
        <v>14.19609426500007</v>
      </c>
      <c r="P25" s="5">
        <f>+$B$3-(1/$B$8)*(1/$B$9)*(($B$5+$B$6*P$15)^$B$9)/$B$6+(1/$B$8)*P$15*$A25^$B$8</f>
        <v>13.258026326435598</v>
      </c>
      <c r="Q25" s="5">
        <f>+$B$3-(1/$B$8)*(1/$B$9)*(($B$5+$B$6*Q$15)^$B$9)/$B$6+(1/$B$8)*Q$15*$A25^$B$8</f>
        <v>12.284479609835785</v>
      </c>
      <c r="R25" s="5">
        <f t="shared" si="1"/>
        <v>20.309947555801955</v>
      </c>
    </row>
    <row r="26" spans="1:18" ht="15.75" x14ac:dyDescent="0.25">
      <c r="A26" s="5">
        <f t="shared" si="2"/>
        <v>25</v>
      </c>
      <c r="B26" s="5">
        <f>+$B$3-(1/$B$8)*(1/$B$9)*(($B$5+$B$6*B$15)^$B$9)/$B$6+(1/$B$8)*B$15*$A26^$B$8</f>
        <v>19.349717193417394</v>
      </c>
      <c r="C26" s="5">
        <f>+$B$3-(1/$B$8)*(1/$B$9)*(($B$5+$B$6*C$15)^$B$9)/$B$6+(1/$B$8)*C$15*$A26^$B$8</f>
        <v>20.099150531441818</v>
      </c>
      <c r="D26" s="5">
        <f>+$B$3-(1/$B$8)*(1/$B$9)*(($B$5+$B$6*D$15)^$B$9)/$B$6+(1/$B$8)*D$15*$A26^$B$8</f>
        <v>20.437060945662637</v>
      </c>
      <c r="E26" s="5">
        <f>+$B$3-(1/$B$8)*(1/$B$9)*(($B$5+$B$6*E$15)^$B$9)/$B$6+(1/$B$8)*E$15*$A26^$B$8</f>
        <v>20.50440403075914</v>
      </c>
      <c r="F26" s="5">
        <f>+$B$3-(1/$B$8)*(1/$B$9)*(($B$5+$B$6*F$15)^$B$9)/$B$6+(1/$B$8)*F$15*$A26^$B$8</f>
        <v>20.376273605026412</v>
      </c>
      <c r="G26" s="5">
        <f>+$B$3-(1/$B$8)*(1/$B$9)*(($B$5+$B$6*G$15)^$B$9)/$B$6+(1/$B$8)*G$15*$A26^$B$8</f>
        <v>20.09832530813862</v>
      </c>
      <c r="H26" s="5">
        <f>+$B$3-(1/$B$8)*(1/$B$9)*(($B$5+$B$6*H$15)^$B$9)/$B$6+(1/$B$8)*H$15*$A26^$B$8</f>
        <v>19.700781112108661</v>
      </c>
      <c r="I26" s="5">
        <f>+$B$3-(1/$B$8)*(1/$B$9)*(($B$5+$B$6*I$15)^$B$9)/$B$6+(1/$B$8)*I$15*$A26^$B$8</f>
        <v>19.204878090632764</v>
      </c>
      <c r="J26" s="5">
        <f>+$B$3-(1/$B$8)*(1/$B$9)*(($B$5+$B$6*J$15)^$B$9)/$B$6+(1/$B$8)*J$15*$A26^$B$8</f>
        <v>18.626217145625624</v>
      </c>
      <c r="K26" s="5">
        <f>+$B$3-(1/$B$8)*(1/$B$9)*(($B$5+$B$6*K$15)^$B$9)/$B$6+(1/$B$8)*K$15*$A26^$B$8</f>
        <v>17.976659420322708</v>
      </c>
      <c r="L26" s="5">
        <f>+$B$3-(1/$B$8)*(1/$B$9)*(($B$5+$B$6*L$15)^$B$9)/$B$6+(1/$B$8)*L$15*$A26^$B$8</f>
        <v>17.265473330631668</v>
      </c>
      <c r="M26" s="5">
        <f>+$B$3-(1/$B$8)*(1/$B$9)*(($B$5+$B$6*M$15)^$B$9)/$B$6+(1/$B$8)*M$15*$A26^$B$8</f>
        <v>16.500065251901184</v>
      </c>
      <c r="N26" s="5">
        <f>+$B$3-(1/$B$8)*(1/$B$9)*(($B$5+$B$6*N$15)^$B$9)/$B$6+(1/$B$8)*N$15*$A26^$B$8</f>
        <v>15.686464929231263</v>
      </c>
      <c r="O26" s="5">
        <f>+$B$3-(1/$B$8)*(1/$B$9)*(($B$5+$B$6*O$15)^$B$9)/$B$6+(1/$B$8)*O$15*$A26^$B$8</f>
        <v>14.829659330281675</v>
      </c>
      <c r="P26" s="5">
        <f>+$B$3-(1/$B$8)*(1/$B$9)*(($B$5+$B$6*P$15)^$B$9)/$B$6+(1/$B$8)*P$15*$A26^$B$8</f>
        <v>13.933829062735981</v>
      </c>
      <c r="Q26" s="5">
        <f>+$B$3-(1/$B$8)*(1/$B$9)*(($B$5+$B$6*Q$15)^$B$9)/$B$6+(1/$B$8)*Q$15*$A26^$B$8</f>
        <v>13.002520017154936</v>
      </c>
      <c r="R26" s="5">
        <f t="shared" si="1"/>
        <v>20.508421719876978</v>
      </c>
    </row>
    <row r="27" spans="1:18" ht="15.75" x14ac:dyDescent="0.25">
      <c r="A27" s="5">
        <f t="shared" si="2"/>
        <v>26</v>
      </c>
      <c r="B27" s="5">
        <f>+$B$3-(1/$B$8)*(1/$B$9)*(($B$5+$B$6*B$15)^$B$9)/$B$6+(1/$B$8)*B$15*$A27^$B$8</f>
        <v>19.429294611677204</v>
      </c>
      <c r="C27" s="5">
        <f>+$B$3-(1/$B$8)*(1/$B$9)*(($B$5+$B$6*C$15)^$B$9)/$B$6+(1/$B$8)*C$15*$A27^$B$8</f>
        <v>20.218516658831529</v>
      </c>
      <c r="D27" s="5">
        <f>+$B$3-(1/$B$8)*(1/$B$9)*(($B$5+$B$6*D$15)^$B$9)/$B$6+(1/$B$8)*D$15*$A27^$B$8</f>
        <v>20.596215782182249</v>
      </c>
      <c r="E27" s="5">
        <f>+$B$3-(1/$B$8)*(1/$B$9)*(($B$5+$B$6*E$15)^$B$9)/$B$6+(1/$B$8)*E$15*$A27^$B$8</f>
        <v>20.70334757640866</v>
      </c>
      <c r="F27" s="5">
        <f>+$B$3-(1/$B$8)*(1/$B$9)*(($B$5+$B$6*F$15)^$B$9)/$B$6+(1/$B$8)*F$15*$A27^$B$8</f>
        <v>20.615005859805834</v>
      </c>
      <c r="G27" s="5">
        <f>+$B$3-(1/$B$8)*(1/$B$9)*(($B$5+$B$6*G$15)^$B$9)/$B$6+(1/$B$8)*G$15*$A27^$B$8</f>
        <v>20.376846272047949</v>
      </c>
      <c r="H27" s="5">
        <f>+$B$3-(1/$B$8)*(1/$B$9)*(($B$5+$B$6*H$15)^$B$9)/$B$6+(1/$B$8)*H$15*$A27^$B$8</f>
        <v>20.019090785147892</v>
      </c>
      <c r="I27" s="5">
        <f>+$B$3-(1/$B$8)*(1/$B$9)*(($B$5+$B$6*I$15)^$B$9)/$B$6+(1/$B$8)*I$15*$A27^$B$8</f>
        <v>19.562976472801903</v>
      </c>
      <c r="J27" s="5">
        <f>+$B$3-(1/$B$8)*(1/$B$9)*(($B$5+$B$6*J$15)^$B$9)/$B$6+(1/$B$8)*J$15*$A27^$B$8</f>
        <v>19.024104236924668</v>
      </c>
      <c r="K27" s="5">
        <f>+$B$3-(1/$B$8)*(1/$B$9)*(($B$5+$B$6*K$15)^$B$9)/$B$6+(1/$B$8)*K$15*$A27^$B$8</f>
        <v>18.414335220751653</v>
      </c>
      <c r="L27" s="5">
        <f>+$B$3-(1/$B$8)*(1/$B$9)*(($B$5+$B$6*L$15)^$B$9)/$B$6+(1/$B$8)*L$15*$A27^$B$8</f>
        <v>17.742937840190518</v>
      </c>
      <c r="M27" s="5">
        <f>+$B$3-(1/$B$8)*(1/$B$9)*(($B$5+$B$6*M$15)^$B$9)/$B$6+(1/$B$8)*M$15*$A27^$B$8</f>
        <v>17.017318470589938</v>
      </c>
      <c r="N27" s="5">
        <f>+$B$3-(1/$B$8)*(1/$B$9)*(($B$5+$B$6*N$15)^$B$9)/$B$6+(1/$B$8)*N$15*$A27^$B$8</f>
        <v>16.243506857049923</v>
      </c>
      <c r="O27" s="5">
        <f>+$B$3-(1/$B$8)*(1/$B$9)*(($B$5+$B$6*O$15)^$B$9)/$B$6+(1/$B$8)*O$15*$A27^$B$8</f>
        <v>15.426489967230236</v>
      </c>
      <c r="P27" s="5">
        <f>+$B$3-(1/$B$8)*(1/$B$9)*(($B$5+$B$6*P$15)^$B$9)/$B$6+(1/$B$8)*P$15*$A27^$B$8</f>
        <v>14.570448408814443</v>
      </c>
      <c r="Q27" s="5">
        <f>+$B$3-(1/$B$8)*(1/$B$9)*(($B$5+$B$6*Q$15)^$B$9)/$B$6+(1/$B$8)*Q$15*$A27^$B$8</f>
        <v>13.678928072363306</v>
      </c>
      <c r="R27" s="5">
        <f t="shared" si="1"/>
        <v>20.70334757640866</v>
      </c>
    </row>
    <row r="28" spans="1:18" ht="15.75" x14ac:dyDescent="0.25">
      <c r="A28" s="5">
        <f t="shared" si="2"/>
        <v>27</v>
      </c>
      <c r="B28" s="5">
        <f>+$B$3-(1/$B$8)*(1/$B$9)*(($B$5+$B$6*B$15)^$B$9)/$B$6+(1/$B$8)*B$15*$A28^$B$8</f>
        <v>19.504430652271086</v>
      </c>
      <c r="C28" s="5">
        <f>+$B$3-(1/$B$8)*(1/$B$9)*(($B$5+$B$6*C$15)^$B$9)/$B$6+(1/$B$8)*C$15*$A28^$B$8</f>
        <v>20.331220719722356</v>
      </c>
      <c r="D28" s="5">
        <f>+$B$3-(1/$B$8)*(1/$B$9)*(($B$5+$B$6*D$15)^$B$9)/$B$6+(1/$B$8)*D$15*$A28^$B$8</f>
        <v>20.746487863370021</v>
      </c>
      <c r="E28" s="5">
        <f>+$B$3-(1/$B$8)*(1/$B$9)*(($B$5+$B$6*E$15)^$B$9)/$B$6+(1/$B$8)*E$15*$A28^$B$8</f>
        <v>20.89118767789337</v>
      </c>
      <c r="F28" s="5">
        <f>+$B$3-(1/$B$8)*(1/$B$9)*(($B$5+$B$6*F$15)^$B$9)/$B$6+(1/$B$8)*F$15*$A28^$B$8</f>
        <v>20.840413981587488</v>
      </c>
      <c r="G28" s="5">
        <f>+$B$3-(1/$B$8)*(1/$B$9)*(($B$5+$B$6*G$15)^$B$9)/$B$6+(1/$B$8)*G$15*$A28^$B$8</f>
        <v>20.639822414126545</v>
      </c>
      <c r="H28" s="5">
        <f>+$B$3-(1/$B$8)*(1/$B$9)*(($B$5+$B$6*H$15)^$B$9)/$B$6+(1/$B$8)*H$15*$A28^$B$8</f>
        <v>20.319634947523429</v>
      </c>
      <c r="I28" s="5">
        <f>+$B$3-(1/$B$8)*(1/$B$9)*(($B$5+$B$6*I$15)^$B$9)/$B$6+(1/$B$8)*I$15*$A28^$B$8</f>
        <v>19.901088655474382</v>
      </c>
      <c r="J28" s="5">
        <f>+$B$3-(1/$B$8)*(1/$B$9)*(($B$5+$B$6*J$15)^$B$9)/$B$6+(1/$B$8)*J$15*$A28^$B$8</f>
        <v>19.399784439894088</v>
      </c>
      <c r="K28" s="5">
        <f>+$B$3-(1/$B$8)*(1/$B$9)*(($B$5+$B$6*K$15)^$B$9)/$B$6+(1/$B$8)*K$15*$A28^$B$8</f>
        <v>18.827583444018018</v>
      </c>
      <c r="L28" s="5">
        <f>+$B$3-(1/$B$8)*(1/$B$9)*(($B$5+$B$6*L$15)^$B$9)/$B$6+(1/$B$8)*L$15*$A28^$B$8</f>
        <v>18.193754083753827</v>
      </c>
      <c r="M28" s="5">
        <f>+$B$3-(1/$B$8)*(1/$B$9)*(($B$5+$B$6*M$15)^$B$9)/$B$6+(1/$B$8)*M$15*$A28^$B$8</f>
        <v>17.505702734450185</v>
      </c>
      <c r="N28" s="5">
        <f>+$B$3-(1/$B$8)*(1/$B$9)*(($B$5+$B$6*N$15)^$B$9)/$B$6+(1/$B$8)*N$15*$A28^$B$8</f>
        <v>16.769459141207115</v>
      </c>
      <c r="O28" s="5">
        <f>+$B$3-(1/$B$8)*(1/$B$9)*(($B$5+$B$6*O$15)^$B$9)/$B$6+(1/$B$8)*O$15*$A28^$B$8</f>
        <v>15.990010271684369</v>
      </c>
      <c r="P28" s="5">
        <f>+$B$3-(1/$B$8)*(1/$B$9)*(($B$5+$B$6*P$15)^$B$9)/$B$6+(1/$B$8)*P$15*$A28^$B$8</f>
        <v>15.171536733565517</v>
      </c>
      <c r="Q28" s="5">
        <f>+$B$3-(1/$B$8)*(1/$B$9)*(($B$5+$B$6*Q$15)^$B$9)/$B$6+(1/$B$8)*Q$15*$A28^$B$8</f>
        <v>14.317584417411325</v>
      </c>
      <c r="R28" s="5">
        <f t="shared" si="1"/>
        <v>20.894909211575147</v>
      </c>
    </row>
    <row r="29" spans="1:18" ht="15.75" x14ac:dyDescent="0.25">
      <c r="A29" s="5">
        <f t="shared" si="2"/>
        <v>28</v>
      </c>
      <c r="B29" s="5">
        <f>+$B$3-(1/$B$8)*(1/$B$9)*(($B$5+$B$6*B$15)^$B$9)/$B$6+(1/$B$8)*B$15*$A29^$B$8</f>
        <v>19.575524378802196</v>
      </c>
      <c r="C29" s="5">
        <f>+$B$3-(1/$B$8)*(1/$B$9)*(($B$5+$B$6*C$15)^$B$9)/$B$6+(1/$B$8)*C$15*$A29^$B$8</f>
        <v>20.437861309519022</v>
      </c>
      <c r="D29" s="5">
        <f>+$B$3-(1/$B$8)*(1/$B$9)*(($B$5+$B$6*D$15)^$B$9)/$B$6+(1/$B$8)*D$15*$A29^$B$8</f>
        <v>20.888675316432241</v>
      </c>
      <c r="E29" s="5">
        <f>+$B$3-(1/$B$8)*(1/$B$9)*(($B$5+$B$6*E$15)^$B$9)/$B$6+(1/$B$8)*E$15*$A29^$B$8</f>
        <v>21.068921994221149</v>
      </c>
      <c r="F29" s="5">
        <f>+$B$3-(1/$B$8)*(1/$B$9)*(($B$5+$B$6*F$15)^$B$9)/$B$6+(1/$B$8)*F$15*$A29^$B$8</f>
        <v>21.053695161180819</v>
      </c>
      <c r="G29" s="5">
        <f>+$B$3-(1/$B$8)*(1/$B$9)*(($B$5+$B$6*G$15)^$B$9)/$B$6+(1/$B$8)*G$15*$A29^$B$8</f>
        <v>20.888650456985431</v>
      </c>
      <c r="H29" s="5">
        <f>+$B$3-(1/$B$8)*(1/$B$9)*(($B$5+$B$6*H$15)^$B$9)/$B$6+(1/$B$8)*H$15*$A29^$B$8</f>
        <v>20.604009853647874</v>
      </c>
      <c r="I29" s="5">
        <f>+$B$3-(1/$B$8)*(1/$B$9)*(($B$5+$B$6*I$15)^$B$9)/$B$6+(1/$B$8)*I$15*$A29^$B$8</f>
        <v>20.221010424864378</v>
      </c>
      <c r="J29" s="5">
        <f>+$B$3-(1/$B$8)*(1/$B$9)*(($B$5+$B$6*J$15)^$B$9)/$B$6+(1/$B$8)*J$15*$A29^$B$8</f>
        <v>19.755253072549642</v>
      </c>
      <c r="K29" s="5">
        <f>+$B$3-(1/$B$8)*(1/$B$9)*(($B$5+$B$6*K$15)^$B$9)/$B$6+(1/$B$8)*K$15*$A29^$B$8</f>
        <v>19.218598939939124</v>
      </c>
      <c r="L29" s="5">
        <f>+$B$3-(1/$B$8)*(1/$B$9)*(($B$5+$B$6*L$15)^$B$9)/$B$6+(1/$B$8)*L$15*$A29^$B$8</f>
        <v>18.620316442940489</v>
      </c>
      <c r="M29" s="5">
        <f>+$B$3-(1/$B$8)*(1/$B$9)*(($B$5+$B$6*M$15)^$B$9)/$B$6+(1/$B$8)*M$15*$A29^$B$8</f>
        <v>17.967811956902402</v>
      </c>
      <c r="N29" s="5">
        <f>+$B$3-(1/$B$8)*(1/$B$9)*(($B$5+$B$6*N$15)^$B$9)/$B$6+(1/$B$8)*N$15*$A29^$B$8</f>
        <v>17.267115226924886</v>
      </c>
      <c r="O29" s="5">
        <f>+$B$3-(1/$B$8)*(1/$B$9)*(($B$5+$B$6*O$15)^$B$9)/$B$6+(1/$B$8)*O$15*$A29^$B$8</f>
        <v>16.523213220667699</v>
      </c>
      <c r="P29" s="5">
        <f>+$B$3-(1/$B$8)*(1/$B$9)*(($B$5+$B$6*P$15)^$B$9)/$B$6+(1/$B$8)*P$15*$A29^$B$8</f>
        <v>15.740286545814403</v>
      </c>
      <c r="Q29" s="5">
        <f>+$B$3-(1/$B$8)*(1/$B$9)*(($B$5+$B$6*Q$15)^$B$9)/$B$6+(1/$B$8)*Q$15*$A29^$B$8</f>
        <v>14.921881092925759</v>
      </c>
      <c r="R29" s="5">
        <f t="shared" si="1"/>
        <v>21.083275429662038</v>
      </c>
    </row>
    <row r="30" spans="1:18" ht="15.75" x14ac:dyDescent="0.25">
      <c r="A30" s="5">
        <f t="shared" si="2"/>
        <v>29</v>
      </c>
      <c r="B30" s="5">
        <f>+$B$3-(1/$B$8)*(1/$B$9)*(($B$5+$B$6*B$15)^$B$9)/$B$6+(1/$B$8)*B$15*$A30^$B$8</f>
        <v>19.642926358619754</v>
      </c>
      <c r="C30" s="5">
        <f>+$B$3-(1/$B$8)*(1/$B$9)*(($B$5+$B$6*C$15)^$B$9)/$B$6+(1/$B$8)*C$15*$A30^$B$8</f>
        <v>20.538964279245359</v>
      </c>
      <c r="D30" s="5">
        <f>+$B$3-(1/$B$8)*(1/$B$9)*(($B$5+$B$6*D$15)^$B$9)/$B$6+(1/$B$8)*D$15*$A30^$B$8</f>
        <v>21.023479276067356</v>
      </c>
      <c r="E30" s="5">
        <f>+$B$3-(1/$B$8)*(1/$B$9)*(($B$5+$B$6*E$15)^$B$9)/$B$6+(1/$B$8)*E$15*$A30^$B$8</f>
        <v>21.237426943765044</v>
      </c>
      <c r="F30" s="5">
        <f>+$B$3-(1/$B$8)*(1/$B$9)*(($B$5+$B$6*F$15)^$B$9)/$B$6+(1/$B$8)*F$15*$A30^$B$8</f>
        <v>21.255901100633494</v>
      </c>
      <c r="G30" s="5">
        <f>+$B$3-(1/$B$8)*(1/$B$9)*(($B$5+$B$6*G$15)^$B$9)/$B$6+(1/$B$8)*G$15*$A30^$B$8</f>
        <v>21.124557386346883</v>
      </c>
      <c r="H30" s="5">
        <f>+$B$3-(1/$B$8)*(1/$B$9)*(($B$5+$B$6*H$15)^$B$9)/$B$6+(1/$B$8)*H$15*$A30^$B$8</f>
        <v>20.873617772918102</v>
      </c>
      <c r="I30" s="5">
        <f>+$B$3-(1/$B$8)*(1/$B$9)*(($B$5+$B$6*I$15)^$B$9)/$B$6+(1/$B$8)*I$15*$A30^$B$8</f>
        <v>20.524319334043387</v>
      </c>
      <c r="J30" s="5">
        <f>+$B$3-(1/$B$8)*(1/$B$9)*(($B$5+$B$6*J$15)^$B$9)/$B$6+(1/$B$8)*J$15*$A30^$B$8</f>
        <v>20.092262971637428</v>
      </c>
      <c r="K30" s="5">
        <f>+$B$3-(1/$B$8)*(1/$B$9)*(($B$5+$B$6*K$15)^$B$9)/$B$6+(1/$B$8)*K$15*$A30^$B$8</f>
        <v>19.58930982893569</v>
      </c>
      <c r="L30" s="5">
        <f>+$B$3-(1/$B$8)*(1/$B$9)*(($B$5+$B$6*L$15)^$B$9)/$B$6+(1/$B$8)*L$15*$A30^$B$8</f>
        <v>19.024728321845835</v>
      </c>
      <c r="M30" s="5">
        <f>+$B$3-(1/$B$8)*(1/$B$9)*(($B$5+$B$6*M$15)^$B$9)/$B$6+(1/$B$8)*M$15*$A30^$B$8</f>
        <v>18.405924825716529</v>
      </c>
      <c r="N30" s="5">
        <f>+$B$3-(1/$B$8)*(1/$B$9)*(($B$5+$B$6*N$15)^$B$9)/$B$6+(1/$B$8)*N$15*$A30^$B$8</f>
        <v>17.73892908564779</v>
      </c>
      <c r="O30" s="5">
        <f>+$B$3-(1/$B$8)*(1/$B$9)*(($B$5+$B$6*O$15)^$B$9)/$B$6+(1/$B$8)*O$15*$A30^$B$8</f>
        <v>17.02872806929938</v>
      </c>
      <c r="P30" s="5">
        <f>+$B$3-(1/$B$8)*(1/$B$9)*(($B$5+$B$6*P$15)^$B$9)/$B$6+(1/$B$8)*P$15*$A30^$B$8</f>
        <v>16.279502384354863</v>
      </c>
      <c r="Q30" s="5">
        <f>+$B$3-(1/$B$8)*(1/$B$9)*(($B$5+$B$6*Q$15)^$B$9)/$B$6+(1/$B$8)*Q$15*$A30^$B$8</f>
        <v>15.494797921375003</v>
      </c>
      <c r="R30" s="5">
        <f t="shared" si="1"/>
        <v>21.268601456696231</v>
      </c>
    </row>
    <row r="31" spans="1:18" ht="15.75" x14ac:dyDescent="0.25">
      <c r="A31" s="5">
        <f t="shared" si="2"/>
        <v>30</v>
      </c>
      <c r="B31" s="5">
        <f>+$B$3-(1/$B$8)*(1/$B$9)*(($B$5+$B$6*B$15)^$B$9)/$B$6+(1/$B$8)*B$15*$A31^$B$8</f>
        <v>19.706945989225904</v>
      </c>
      <c r="C31" s="5">
        <f>+$B$3-(1/$B$8)*(1/$B$9)*(($B$5+$B$6*C$15)^$B$9)/$B$6+(1/$B$8)*C$15*$A31^$B$8</f>
        <v>20.634993725154583</v>
      </c>
      <c r="D31" s="5">
        <f>+$B$3-(1/$B$8)*(1/$B$9)*(($B$5+$B$6*D$15)^$B$9)/$B$6+(1/$B$8)*D$15*$A31^$B$8</f>
        <v>21.151518537279653</v>
      </c>
      <c r="E31" s="5">
        <f>+$B$3-(1/$B$8)*(1/$B$9)*(($B$5+$B$6*E$15)^$B$9)/$B$6+(1/$B$8)*E$15*$A31^$B$8</f>
        <v>21.397476020280415</v>
      </c>
      <c r="F31" s="5">
        <f>+$B$3-(1/$B$8)*(1/$B$9)*(($B$5+$B$6*F$15)^$B$9)/$B$6+(1/$B$8)*F$15*$A31^$B$8</f>
        <v>21.447959992451942</v>
      </c>
      <c r="G31" s="5">
        <f>+$B$3-(1/$B$8)*(1/$B$9)*(($B$5+$B$6*G$15)^$B$9)/$B$6+(1/$B$8)*G$15*$A31^$B$8</f>
        <v>21.348626093468404</v>
      </c>
      <c r="H31" s="5">
        <f>+$B$3-(1/$B$8)*(1/$B$9)*(($B$5+$B$6*H$15)^$B$9)/$B$6+(1/$B$8)*H$15*$A31^$B$8</f>
        <v>21.129696295342697</v>
      </c>
      <c r="I31" s="5">
        <f>+$B$3-(1/$B$8)*(1/$B$9)*(($B$5+$B$6*I$15)^$B$9)/$B$6+(1/$B$8)*I$15*$A31^$B$8</f>
        <v>20.812407671771059</v>
      </c>
      <c r="J31" s="5">
        <f>+$B$3-(1/$B$8)*(1/$B$9)*(($B$5+$B$6*J$15)^$B$9)/$B$6+(1/$B$8)*J$15*$A31^$B$8</f>
        <v>20.412361124668173</v>
      </c>
      <c r="K31" s="5">
        <f>+$B$3-(1/$B$8)*(1/$B$9)*(($B$5+$B$6*K$15)^$B$9)/$B$6+(1/$B$8)*K$15*$A31^$B$8</f>
        <v>19.941417797269509</v>
      </c>
      <c r="L31" s="5">
        <f>+$B$3-(1/$B$8)*(1/$B$9)*(($B$5+$B$6*L$15)^$B$9)/$B$6+(1/$B$8)*L$15*$A31^$B$8</f>
        <v>19.408846105482727</v>
      </c>
      <c r="M31" s="5">
        <f>+$B$3-(1/$B$8)*(1/$B$9)*(($B$5+$B$6*M$15)^$B$9)/$B$6+(1/$B$8)*M$15*$A31^$B$8</f>
        <v>18.822052424656494</v>
      </c>
      <c r="N31" s="5">
        <f>+$B$3-(1/$B$8)*(1/$B$9)*(($B$5+$B$6*N$15)^$B$9)/$B$6+(1/$B$8)*N$15*$A31^$B$8</f>
        <v>18.187066499890832</v>
      </c>
      <c r="O31" s="5">
        <f>+$B$3-(1/$B$8)*(1/$B$9)*(($B$5+$B$6*O$15)^$B$9)/$B$6+(1/$B$8)*O$15*$A31^$B$8</f>
        <v>17.508875298845496</v>
      </c>
      <c r="P31" s="5">
        <f>+$B$3-(1/$B$8)*(1/$B$9)*(($B$5+$B$6*P$15)^$B$9)/$B$6+(1/$B$8)*P$15*$A31^$B$8</f>
        <v>16.791659429204056</v>
      </c>
      <c r="Q31" s="5">
        <f>+$B$3-(1/$B$8)*(1/$B$9)*(($B$5+$B$6*Q$15)^$B$9)/$B$6+(1/$B$8)*Q$15*$A31^$B$8</f>
        <v>16.03896478152727</v>
      </c>
      <c r="R31" s="5">
        <f t="shared" si="1"/>
        <v>21.451030409979012</v>
      </c>
    </row>
    <row r="32" spans="1:18" ht="15.75" x14ac:dyDescent="0.25">
      <c r="A32" s="5">
        <f t="shared" si="2"/>
        <v>31</v>
      </c>
      <c r="B32" s="5">
        <f>+$B$3-(1/$B$8)*(1/$B$9)*(($B$5+$B$6*B$15)^$B$9)/$B$6+(1/$B$8)*B$15*$A32^$B$8</f>
        <v>19.767857515468584</v>
      </c>
      <c r="C32" s="5">
        <f>+$B$3-(1/$B$8)*(1/$B$9)*(($B$5+$B$6*C$15)^$B$9)/$B$6+(1/$B$8)*C$15*$A32^$B$8</f>
        <v>20.726361014518602</v>
      </c>
      <c r="D32" s="5">
        <f>+$B$3-(1/$B$8)*(1/$B$9)*(($B$5+$B$6*D$15)^$B$9)/$B$6+(1/$B$8)*D$15*$A32^$B$8</f>
        <v>21.273341589765018</v>
      </c>
      <c r="E32" s="5">
        <f>+$B$3-(1/$B$8)*(1/$B$9)*(($B$5+$B$6*E$15)^$B$9)/$B$6+(1/$B$8)*E$15*$A32^$B$8</f>
        <v>21.549754835887118</v>
      </c>
      <c r="F32" s="5">
        <f>+$B$3-(1/$B$8)*(1/$B$9)*(($B$5+$B$6*F$15)^$B$9)/$B$6+(1/$B$8)*F$15*$A32^$B$8</f>
        <v>21.630694571179983</v>
      </c>
      <c r="G32" s="5">
        <f>+$B$3-(1/$B$8)*(1/$B$9)*(($B$5+$B$6*G$15)^$B$9)/$B$6+(1/$B$8)*G$15*$A32^$B$8</f>
        <v>21.561816435317787</v>
      </c>
      <c r="H32" s="5">
        <f>+$B$3-(1/$B$8)*(1/$B$9)*(($B$5+$B$6*H$15)^$B$9)/$B$6+(1/$B$8)*H$15*$A32^$B$8</f>
        <v>21.373342400313422</v>
      </c>
      <c r="I32" s="5">
        <f>+$B$3-(1/$B$8)*(1/$B$9)*(($B$5+$B$6*I$15)^$B$9)/$B$6+(1/$B$8)*I$15*$A32^$B$8</f>
        <v>21.086509539863123</v>
      </c>
      <c r="J32" s="5">
        <f>+$B$3-(1/$B$8)*(1/$B$9)*(($B$5+$B$6*J$15)^$B$9)/$B$6+(1/$B$8)*J$15*$A32^$B$8</f>
        <v>20.716918755881579</v>
      </c>
      <c r="K32" s="5">
        <f>+$B$3-(1/$B$8)*(1/$B$9)*(($B$5+$B$6*K$15)^$B$9)/$B$6+(1/$B$8)*K$15*$A32^$B$8</f>
        <v>20.276431191604257</v>
      </c>
      <c r="L32" s="5">
        <f>+$B$3-(1/$B$8)*(1/$B$9)*(($B$5+$B$6*L$15)^$B$9)/$B$6+(1/$B$8)*L$15*$A32^$B$8</f>
        <v>19.774315262938813</v>
      </c>
      <c r="M32" s="5">
        <f>+$B$3-(1/$B$8)*(1/$B$9)*(($B$5+$B$6*M$15)^$B$9)/$B$6+(1/$B$8)*M$15*$A32^$B$8</f>
        <v>19.217977345233923</v>
      </c>
      <c r="N32" s="5">
        <f>+$B$3-(1/$B$8)*(1/$B$9)*(($B$5+$B$6*N$15)^$B$9)/$B$6+(1/$B$8)*N$15*$A32^$B$8</f>
        <v>18.613447183589599</v>
      </c>
      <c r="O32" s="5">
        <f>+$B$3-(1/$B$8)*(1/$B$9)*(($B$5+$B$6*O$15)^$B$9)/$B$6+(1/$B$8)*O$15*$A32^$B$8</f>
        <v>17.965711745665605</v>
      </c>
      <c r="P32" s="5">
        <f>+$B$3-(1/$B$8)*(1/$B$9)*(($B$5+$B$6*P$15)^$B$9)/$B$6+(1/$B$8)*P$15*$A32^$B$8</f>
        <v>17.278951639145504</v>
      </c>
      <c r="Q32" s="5">
        <f>+$B$3-(1/$B$8)*(1/$B$9)*(($B$5+$B$6*Q$15)^$B$9)/$B$6+(1/$B$8)*Q$15*$A32^$B$8</f>
        <v>16.556712754590055</v>
      </c>
      <c r="R32" s="5">
        <f t="shared" si="1"/>
        <v>21.630694571179973</v>
      </c>
    </row>
    <row r="33" spans="1:18" ht="15.75" x14ac:dyDescent="0.25">
      <c r="A33" s="5">
        <f t="shared" si="2"/>
        <v>32</v>
      </c>
      <c r="B33" s="5">
        <f>+$B$3-(1/$B$8)*(1/$B$9)*(($B$5+$B$6*B$15)^$B$9)/$B$6+(1/$B$8)*B$15*$A33^$B$8</f>
        <v>19.82590500536643</v>
      </c>
      <c r="C33" s="5">
        <f>+$B$3-(1/$B$8)*(1/$B$9)*(($B$5+$B$6*C$15)^$B$9)/$B$6+(1/$B$8)*C$15*$A33^$B$8</f>
        <v>20.81343224936537</v>
      </c>
      <c r="D33" s="5">
        <f>+$B$3-(1/$B$8)*(1/$B$9)*(($B$5+$B$6*D$15)^$B$9)/$B$6+(1/$B$8)*D$15*$A33^$B$8</f>
        <v>21.389436569560701</v>
      </c>
      <c r="E33" s="5">
        <f>+$B$3-(1/$B$8)*(1/$B$9)*(($B$5+$B$6*E$15)^$B$9)/$B$6+(1/$B$8)*E$15*$A33^$B$8</f>
        <v>21.694873560631724</v>
      </c>
      <c r="F33" s="5">
        <f>+$B$3-(1/$B$8)*(1/$B$9)*(($B$5+$B$6*F$15)^$B$9)/$B$6+(1/$B$8)*F$15*$A33^$B$8</f>
        <v>21.804837040873512</v>
      </c>
      <c r="G33" s="5">
        <f>+$B$3-(1/$B$8)*(1/$B$9)*(($B$5+$B$6*G$15)^$B$9)/$B$6+(1/$B$8)*G$15*$A33^$B$8</f>
        <v>21.764982649960238</v>
      </c>
      <c r="H33" s="5">
        <f>+$B$3-(1/$B$8)*(1/$B$9)*(($B$5+$B$6*H$15)^$B$9)/$B$6+(1/$B$8)*H$15*$A33^$B$8</f>
        <v>21.605532359904792</v>
      </c>
      <c r="I33" s="5">
        <f>+$B$3-(1/$B$8)*(1/$B$9)*(($B$5+$B$6*I$15)^$B$9)/$B$6+(1/$B$8)*I$15*$A33^$B$8</f>
        <v>21.347723244403415</v>
      </c>
      <c r="J33" s="5">
        <f>+$B$3-(1/$B$8)*(1/$B$9)*(($B$5+$B$6*J$15)^$B$9)/$B$6+(1/$B$8)*J$15*$A33^$B$8</f>
        <v>21.007156205370791</v>
      </c>
      <c r="K33" s="5">
        <f>+$B$3-(1/$B$8)*(1/$B$9)*(($B$5+$B$6*K$15)^$B$9)/$B$6+(1/$B$8)*K$15*$A33^$B$8</f>
        <v>20.595692386042391</v>
      </c>
      <c r="L33" s="5">
        <f>+$B$3-(1/$B$8)*(1/$B$9)*(($B$5+$B$6*L$15)^$B$9)/$B$6+(1/$B$8)*L$15*$A33^$B$8</f>
        <v>20.12260020232587</v>
      </c>
      <c r="M33" s="5">
        <f>+$B$3-(1/$B$8)*(1/$B$9)*(($B$5+$B$6*M$15)^$B$9)/$B$6+(1/$B$8)*M$15*$A33^$B$8</f>
        <v>19.595286029569898</v>
      </c>
      <c r="N33" s="5">
        <f>+$B$3-(1/$B$8)*(1/$B$9)*(($B$5+$B$6*N$15)^$B$9)/$B$6+(1/$B$8)*N$15*$A33^$B$8</f>
        <v>19.019779612874498</v>
      </c>
      <c r="O33" s="5">
        <f>+$B$3-(1/$B$8)*(1/$B$9)*(($B$5+$B$6*O$15)^$B$9)/$B$6+(1/$B$8)*O$15*$A33^$B$8</f>
        <v>18.401067919899425</v>
      </c>
      <c r="P33" s="5">
        <f>+$B$3-(1/$B$8)*(1/$B$9)*(($B$5+$B$6*P$15)^$B$9)/$B$6+(1/$B$8)*P$15*$A33^$B$8</f>
        <v>17.743331558328247</v>
      </c>
      <c r="Q33" s="5">
        <f>+$B$3-(1/$B$8)*(1/$B$9)*(($B$5+$B$6*Q$15)^$B$9)/$B$6+(1/$B$8)*Q$15*$A33^$B$8</f>
        <v>17.050116418721718</v>
      </c>
      <c r="R33" s="5">
        <f t="shared" si="1"/>
        <v>21.807716493804037</v>
      </c>
    </row>
    <row r="34" spans="1:18" ht="15.75" x14ac:dyDescent="0.25">
      <c r="A34" s="5">
        <f t="shared" si="2"/>
        <v>33</v>
      </c>
      <c r="B34" s="5">
        <f>+$B$3-(1/$B$8)*(1/$B$9)*(($B$5+$B$6*B$15)^$B$9)/$B$6+(1/$B$8)*B$15*$A34^$B$8</f>
        <v>19.881306491103665</v>
      </c>
      <c r="C34" s="5">
        <f>+$B$3-(1/$B$8)*(1/$B$9)*(($B$5+$B$6*C$15)^$B$9)/$B$6+(1/$B$8)*C$15*$A34^$B$8</f>
        <v>20.896534477971223</v>
      </c>
      <c r="D34" s="5">
        <f>+$B$3-(1/$B$8)*(1/$B$9)*(($B$5+$B$6*D$15)^$B$9)/$B$6+(1/$B$8)*D$15*$A34^$B$8</f>
        <v>21.500239541035171</v>
      </c>
      <c r="E34" s="5">
        <f>+$B$3-(1/$B$8)*(1/$B$9)*(($B$5+$B$6*E$15)^$B$9)/$B$6+(1/$B$8)*E$15*$A34^$B$8</f>
        <v>21.833377274974815</v>
      </c>
      <c r="F34" s="5">
        <f>+$B$3-(1/$B$8)*(1/$B$9)*(($B$5+$B$6*F$15)^$B$9)/$B$6+(1/$B$8)*F$15*$A34^$B$8</f>
        <v>21.971041498085217</v>
      </c>
      <c r="G34" s="5">
        <f>+$B$3-(1/$B$8)*(1/$B$9)*(($B$5+$B$6*G$15)^$B$9)/$B$6+(1/$B$8)*G$15*$A34^$B$8</f>
        <v>21.958887850040561</v>
      </c>
      <c r="H34" s="5">
        <f>+$B$3-(1/$B$8)*(1/$B$9)*(($B$5+$B$6*H$15)^$B$9)/$B$6+(1/$B$8)*H$15*$A34^$B$8</f>
        <v>21.827138302853733</v>
      </c>
      <c r="I34" s="5">
        <f>+$B$3-(1/$B$8)*(1/$B$9)*(($B$5+$B$6*I$15)^$B$9)/$B$6+(1/$B$8)*I$15*$A34^$B$8</f>
        <v>21.597029930220973</v>
      </c>
      <c r="J34" s="5">
        <f>+$B$3-(1/$B$8)*(1/$B$9)*(($B$5+$B$6*J$15)^$B$9)/$B$6+(1/$B$8)*J$15*$A34^$B$8</f>
        <v>21.28416363405697</v>
      </c>
      <c r="K34" s="5">
        <f>+$B$3-(1/$B$8)*(1/$B$9)*(($B$5+$B$6*K$15)^$B$9)/$B$6+(1/$B$8)*K$15*$A34^$B$8</f>
        <v>20.900400557597187</v>
      </c>
      <c r="L34" s="5">
        <f>+$B$3-(1/$B$8)*(1/$B$9)*(($B$5+$B$6*L$15)^$B$9)/$B$6+(1/$B$8)*L$15*$A34^$B$8</f>
        <v>20.455009116749281</v>
      </c>
      <c r="M34" s="5">
        <f>+$B$3-(1/$B$8)*(1/$B$9)*(($B$5+$B$6*M$15)^$B$9)/$B$6+(1/$B$8)*M$15*$A34^$B$8</f>
        <v>19.95539568686193</v>
      </c>
      <c r="N34" s="5">
        <f>+$B$3-(1/$B$8)*(1/$B$9)*(($B$5+$B$6*N$15)^$B$9)/$B$6+(1/$B$8)*N$15*$A34^$B$8</f>
        <v>19.407590013035147</v>
      </c>
      <c r="O34" s="5">
        <f>+$B$3-(1/$B$8)*(1/$B$9)*(($B$5+$B$6*O$15)^$B$9)/$B$6+(1/$B$8)*O$15*$A34^$B$8</f>
        <v>18.816579062928692</v>
      </c>
      <c r="P34" s="5">
        <f>+$B$3-(1/$B$8)*(1/$B$9)*(($B$5+$B$6*P$15)^$B$9)/$B$6+(1/$B$8)*P$15*$A34^$B$8</f>
        <v>18.186543444226128</v>
      </c>
      <c r="Q34" s="5">
        <f>+$B$3-(1/$B$8)*(1/$B$9)*(($B$5+$B$6*Q$15)^$B$9)/$B$6+(1/$B$8)*Q$15*$A34^$B$8</f>
        <v>17.52102904748822</v>
      </c>
      <c r="R34" s="5">
        <f t="shared" si="1"/>
        <v>21.98220997036665</v>
      </c>
    </row>
    <row r="35" spans="1:18" ht="15.75" x14ac:dyDescent="0.25">
      <c r="A35" s="5">
        <f t="shared" si="2"/>
        <v>34</v>
      </c>
      <c r="B35" s="5">
        <f>+$B$3-(1/$B$8)*(1/$B$9)*(($B$5+$B$6*B$15)^$B$9)/$B$6+(1/$B$8)*B$15*$A35^$B$8</f>
        <v>19.934257435859923</v>
      </c>
      <c r="C35" s="5">
        <f>+$B$3-(1/$B$8)*(1/$B$9)*(($B$5+$B$6*C$15)^$B$9)/$B$6+(1/$B$8)*C$15*$A35^$B$8</f>
        <v>20.975960895105608</v>
      </c>
      <c r="D35" s="5">
        <f>+$B$3-(1/$B$8)*(1/$B$9)*(($B$5+$B$6*D$15)^$B$9)/$B$6+(1/$B$8)*D$15*$A35^$B$8</f>
        <v>21.606141430547687</v>
      </c>
      <c r="E35" s="5">
        <f>+$B$3-(1/$B$8)*(1/$B$9)*(($B$5+$B$6*E$15)^$B$9)/$B$6+(1/$B$8)*E$15*$A35^$B$8</f>
        <v>21.965754636865459</v>
      </c>
      <c r="F35" s="5">
        <f>+$B$3-(1/$B$8)*(1/$B$9)*(($B$5+$B$6*F$15)^$B$9)/$B$6+(1/$B$8)*F$15*$A35^$B$8</f>
        <v>22.129894332353992</v>
      </c>
      <c r="G35" s="5">
        <f>+$B$3-(1/$B$8)*(1/$B$9)*(($B$5+$B$6*G$15)^$B$9)/$B$6+(1/$B$8)*G$15*$A35^$B$8</f>
        <v>22.144216156687463</v>
      </c>
      <c r="H35" s="5">
        <f>+$B$3-(1/$B$8)*(1/$B$9)*(($B$5+$B$6*H$15)^$B$9)/$B$6+(1/$B$8)*H$15*$A35^$B$8</f>
        <v>22.038942081878766</v>
      </c>
      <c r="I35" s="5">
        <f>+$B$3-(1/$B$8)*(1/$B$9)*(($B$5+$B$6*I$15)^$B$9)/$B$6+(1/$B$8)*I$15*$A35^$B$8</f>
        <v>21.835309181624137</v>
      </c>
      <c r="J35" s="5">
        <f>+$B$3-(1/$B$8)*(1/$B$9)*(($B$5+$B$6*J$15)^$B$9)/$B$6+(1/$B$8)*J$15*$A35^$B$8</f>
        <v>21.548918357838261</v>
      </c>
      <c r="K35" s="5">
        <f>+$B$3-(1/$B$8)*(1/$B$9)*(($B$5+$B$6*K$15)^$B$9)/$B$6+(1/$B$8)*K$15*$A35^$B$8</f>
        <v>21.191630753756606</v>
      </c>
      <c r="L35" s="5">
        <f>+$B$3-(1/$B$8)*(1/$B$9)*(($B$5+$B$6*L$15)^$B$9)/$B$6+(1/$B$8)*L$15*$A35^$B$8</f>
        <v>20.77271478528683</v>
      </c>
      <c r="M35" s="5">
        <f>+$B$3-(1/$B$8)*(1/$B$9)*(($B$5+$B$6*M$15)^$B$9)/$B$6+(1/$B$8)*M$15*$A35^$B$8</f>
        <v>20.299576827777607</v>
      </c>
      <c r="N35" s="5">
        <f>+$B$3-(1/$B$8)*(1/$B$9)*(($B$5+$B$6*N$15)^$B$9)/$B$6+(1/$B$8)*N$15*$A35^$B$8</f>
        <v>19.778246626328954</v>
      </c>
      <c r="O35" s="5">
        <f>+$B$3-(1/$B$8)*(1/$B$9)*(($B$5+$B$6*O$15)^$B$9)/$B$6+(1/$B$8)*O$15*$A35^$B$8</f>
        <v>19.213711148600627</v>
      </c>
      <c r="P35" s="5">
        <f>+$B$3-(1/$B$8)*(1/$B$9)*(($B$5+$B$6*P$15)^$B$9)/$B$6+(1/$B$8)*P$15*$A35^$B$8</f>
        <v>18.610151002276194</v>
      </c>
      <c r="Q35" s="5">
        <f>+$B$3-(1/$B$8)*(1/$B$9)*(($B$5+$B$6*Q$15)^$B$9)/$B$6+(1/$B$8)*Q$15*$A35^$B$8</f>
        <v>17.971112077916413</v>
      </c>
      <c r="R35" s="5">
        <f t="shared" si="1"/>
        <v>22.154280880209711</v>
      </c>
    </row>
    <row r="36" spans="1:18" ht="15.75" x14ac:dyDescent="0.25">
      <c r="A36" s="5">
        <f t="shared" si="2"/>
        <v>35</v>
      </c>
      <c r="B36" s="5">
        <f>+$B$3-(1/$B$8)*(1/$B$9)*(($B$5+$B$6*B$15)^$B$9)/$B$6+(1/$B$8)*B$15*$A36^$B$8</f>
        <v>19.984933652483111</v>
      </c>
      <c r="C36" s="5">
        <f>+$B$3-(1/$B$8)*(1/$B$9)*(($B$5+$B$6*C$15)^$B$9)/$B$6+(1/$B$8)*C$15*$A36^$B$8</f>
        <v>21.051975220040394</v>
      </c>
      <c r="D36" s="5">
        <f>+$B$3-(1/$B$8)*(1/$B$9)*(($B$5+$B$6*D$15)^$B$9)/$B$6+(1/$B$8)*D$15*$A36^$B$8</f>
        <v>21.70749386379407</v>
      </c>
      <c r="E36" s="5">
        <f>+$B$3-(1/$B$8)*(1/$B$9)*(($B$5+$B$6*E$15)^$B$9)/$B$6+(1/$B$8)*E$15*$A36^$B$8</f>
        <v>22.092445178423432</v>
      </c>
      <c r="F36" s="5">
        <f>+$B$3-(1/$B$8)*(1/$B$9)*(($B$5+$B$6*F$15)^$B$9)/$B$6+(1/$B$8)*F$15*$A36^$B$8</f>
        <v>22.281922982223563</v>
      </c>
      <c r="G36" s="5">
        <f>+$B$3-(1/$B$8)*(1/$B$9)*(($B$5+$B$6*G$15)^$B$9)/$B$6+(1/$B$8)*G$15*$A36^$B$8</f>
        <v>22.321582914868628</v>
      </c>
      <c r="H36" s="5">
        <f>+$B$3-(1/$B$8)*(1/$B$9)*(($B$5+$B$6*H$15)^$B$9)/$B$6+(1/$B$8)*H$15*$A36^$B$8</f>
        <v>22.241646948371528</v>
      </c>
      <c r="I36" s="5">
        <f>+$B$3-(1/$B$8)*(1/$B$9)*(($B$5+$B$6*I$15)^$B$9)/$B$6+(1/$B$8)*I$15*$A36^$B$8</f>
        <v>22.063352156428493</v>
      </c>
      <c r="J36" s="5">
        <f>+$B$3-(1/$B$8)*(1/$B$9)*(($B$5+$B$6*J$15)^$B$9)/$B$6+(1/$B$8)*J$15*$A36^$B$8</f>
        <v>21.802299440954211</v>
      </c>
      <c r="K36" s="5">
        <f>+$B$3-(1/$B$8)*(1/$B$9)*(($B$5+$B$6*K$15)^$B$9)/$B$6+(1/$B$8)*K$15*$A36^$B$8</f>
        <v>21.47034994518415</v>
      </c>
      <c r="L36" s="5">
        <f>+$B$3-(1/$B$8)*(1/$B$9)*(($B$5+$B$6*L$15)^$B$9)/$B$6+(1/$B$8)*L$15*$A36^$B$8</f>
        <v>21.076772085025972</v>
      </c>
      <c r="M36" s="5">
        <f>+$B$3-(1/$B$8)*(1/$B$9)*(($B$5+$B$6*M$15)^$B$9)/$B$6+(1/$B$8)*M$15*$A36^$B$8</f>
        <v>20.628972235828346</v>
      </c>
      <c r="N36" s="5">
        <f>+$B$3-(1/$B$8)*(1/$B$9)*(($B$5+$B$6*N$15)^$B$9)/$B$6+(1/$B$8)*N$15*$A36^$B$8</f>
        <v>20.132980142691284</v>
      </c>
      <c r="O36" s="5">
        <f>+$B$3-(1/$B$8)*(1/$B$9)*(($B$5+$B$6*O$15)^$B$9)/$B$6+(1/$B$8)*O$15*$A36^$B$8</f>
        <v>19.593782773274555</v>
      </c>
      <c r="P36" s="5">
        <f>+$B$3-(1/$B$8)*(1/$B$9)*(($B$5+$B$6*P$15)^$B$9)/$B$6+(1/$B$8)*P$15*$A36^$B$8</f>
        <v>19.015560735261715</v>
      </c>
      <c r="Q36" s="5">
        <f>+$B$3-(1/$B$8)*(1/$B$9)*(($B$5+$B$6*Q$15)^$B$9)/$B$6+(1/$B$8)*Q$15*$A36^$B$8</f>
        <v>18.401859919213532</v>
      </c>
      <c r="R36" s="5">
        <f t="shared" si="1"/>
        <v>22.324027935336016</v>
      </c>
    </row>
    <row r="37" spans="1:18" ht="15.75" x14ac:dyDescent="0.25">
      <c r="A37" s="5">
        <f t="shared" si="2"/>
        <v>36</v>
      </c>
      <c r="B37" s="5">
        <f>+$B$3-(1/$B$8)*(1/$B$9)*(($B$5+$B$6*B$15)^$B$9)/$B$6+(1/$B$8)*B$15*$A37^$B$8</f>
        <v>20.033493773593506</v>
      </c>
      <c r="C37" s="5">
        <f>+$B$3-(1/$B$8)*(1/$B$9)*(($B$5+$B$6*C$15)^$B$9)/$B$6+(1/$B$8)*C$15*$A37^$B$8</f>
        <v>21.12481540170598</v>
      </c>
      <c r="D37" s="5">
        <f>+$B$3-(1/$B$8)*(1/$B$9)*(($B$5+$B$6*D$15)^$B$9)/$B$6+(1/$B$8)*D$15*$A37^$B$8</f>
        <v>21.804614106014853</v>
      </c>
      <c r="E37" s="5">
        <f>+$B$3-(1/$B$8)*(1/$B$9)*(($B$5+$B$6*E$15)^$B$9)/$B$6+(1/$B$8)*E$15*$A37^$B$8</f>
        <v>22.213845481199414</v>
      </c>
      <c r="F37" s="5">
        <f>+$B$3-(1/$B$8)*(1/$B$9)*(($B$5+$B$6*F$15)^$B$9)/$B$6+(1/$B$8)*F$15*$A37^$B$8</f>
        <v>22.427603345554736</v>
      </c>
      <c r="G37" s="5">
        <f>+$B$3-(1/$B$8)*(1/$B$9)*(($B$5+$B$6*G$15)^$B$9)/$B$6+(1/$B$8)*G$15*$A37^$B$8</f>
        <v>22.491543338755001</v>
      </c>
      <c r="H37" s="5">
        <f>+$B$3-(1/$B$8)*(1/$B$9)*(($B$5+$B$6*H$15)^$B$9)/$B$6+(1/$B$8)*H$15*$A37^$B$8</f>
        <v>22.435887432813097</v>
      </c>
      <c r="I37" s="5">
        <f>+$B$3-(1/$B$8)*(1/$B$9)*(($B$5+$B$6*I$15)^$B$9)/$B$6+(1/$B$8)*I$15*$A37^$B$8</f>
        <v>22.281872701425257</v>
      </c>
      <c r="J37" s="5">
        <f>+$B$3-(1/$B$8)*(1/$B$9)*(($B$5+$B$6*J$15)^$B$9)/$B$6+(1/$B$8)*J$15*$A37^$B$8</f>
        <v>22.045100046506171</v>
      </c>
      <c r="K37" s="5">
        <f>+$B$3-(1/$B$8)*(1/$B$9)*(($B$5+$B$6*K$15)^$B$9)/$B$6+(1/$B$8)*K$15*$A37^$B$8</f>
        <v>21.737430611291309</v>
      </c>
      <c r="L37" s="5">
        <f>+$B$3-(1/$B$8)*(1/$B$9)*(($B$5+$B$6*L$15)^$B$9)/$B$6+(1/$B$8)*L$15*$A37^$B$8</f>
        <v>21.368132811688323</v>
      </c>
      <c r="M37" s="5">
        <f>+$B$3-(1/$B$8)*(1/$B$9)*(($B$5+$B$6*M$15)^$B$9)/$B$6+(1/$B$8)*M$15*$A37^$B$8</f>
        <v>20.944613023045893</v>
      </c>
      <c r="N37" s="5">
        <f>+$B$3-(1/$B$8)*(1/$B$9)*(($B$5+$B$6*N$15)^$B$9)/$B$6+(1/$B$8)*N$15*$A37^$B$8</f>
        <v>20.472900990464026</v>
      </c>
      <c r="O37" s="5">
        <f>+$B$3-(1/$B$8)*(1/$B$9)*(($B$5+$B$6*O$15)^$B$9)/$B$6+(1/$B$8)*O$15*$A37^$B$8</f>
        <v>19.957983681602492</v>
      </c>
      <c r="P37" s="5">
        <f>+$B$3-(1/$B$8)*(1/$B$9)*(($B$5+$B$6*P$15)^$B$9)/$B$6+(1/$B$8)*P$15*$A37^$B$8</f>
        <v>19.404041704144852</v>
      </c>
      <c r="Q37" s="5">
        <f>+$B$3-(1/$B$8)*(1/$B$9)*(($B$5+$B$6*Q$15)^$B$9)/$B$6+(1/$B$8)*Q$15*$A37^$B$8</f>
        <v>18.814620948651861</v>
      </c>
      <c r="R37" s="5">
        <f t="shared" si="1"/>
        <v>22.491543338755001</v>
      </c>
    </row>
    <row r="38" spans="1:18" ht="15.75" x14ac:dyDescent="0.25">
      <c r="A38" s="5">
        <f t="shared" si="2"/>
        <v>37</v>
      </c>
      <c r="B38" s="5">
        <f>+$B$3-(1/$B$8)*(1/$B$9)*(($B$5+$B$6*B$15)^$B$9)/$B$6+(1/$B$8)*B$15*$A38^$B$8</f>
        <v>20.080081352395119</v>
      </c>
      <c r="C38" s="5">
        <f>+$B$3-(1/$B$8)*(1/$B$9)*(($B$5+$B$6*C$15)^$B$9)/$B$6+(1/$B$8)*C$15*$A38^$B$8</f>
        <v>21.194696769908404</v>
      </c>
      <c r="D38" s="5">
        <f>+$B$3-(1/$B$8)*(1/$B$9)*(($B$5+$B$6*D$15)^$B$9)/$B$6+(1/$B$8)*D$15*$A38^$B$8</f>
        <v>21.897789263618087</v>
      </c>
      <c r="E38" s="5">
        <f>+$B$3-(1/$B$8)*(1/$B$9)*(($B$5+$B$6*E$15)^$B$9)/$B$6+(1/$B$8)*E$15*$A38^$B$8</f>
        <v>22.330314428203454</v>
      </c>
      <c r="F38" s="5">
        <f>+$B$3-(1/$B$8)*(1/$B$9)*(($B$5+$B$6*F$15)^$B$9)/$B$6+(1/$B$8)*F$15*$A38^$B$8</f>
        <v>22.567366081959587</v>
      </c>
      <c r="G38" s="5">
        <f>+$B$3-(1/$B$8)*(1/$B$9)*(($B$5+$B$6*G$15)^$B$9)/$B$6+(1/$B$8)*G$15*$A38^$B$8</f>
        <v>22.654599864560659</v>
      </c>
      <c r="H38" s="5">
        <f>+$B$3-(1/$B$8)*(1/$B$9)*(($B$5+$B$6*H$15)^$B$9)/$B$6+(1/$B$8)*H$15*$A38^$B$8</f>
        <v>22.622237748019561</v>
      </c>
      <c r="I38" s="5">
        <f>+$B$3-(1/$B$8)*(1/$B$9)*(($B$5+$B$6*I$15)^$B$9)/$B$6+(1/$B$8)*I$15*$A38^$B$8</f>
        <v>22.491516806032529</v>
      </c>
      <c r="J38" s="5">
        <f>+$B$3-(1/$B$8)*(1/$B$9)*(($B$5+$B$6*J$15)^$B$9)/$B$6+(1/$B$8)*J$15*$A38^$B$8</f>
        <v>22.278037940514253</v>
      </c>
      <c r="K38" s="5">
        <f>+$B$3-(1/$B$8)*(1/$B$9)*(($B$5+$B$6*K$15)^$B$9)/$B$6+(1/$B$8)*K$15*$A38^$B$8</f>
        <v>21.993662294700197</v>
      </c>
      <c r="L38" s="5">
        <f>+$B$3-(1/$B$8)*(1/$B$9)*(($B$5+$B$6*L$15)^$B$9)/$B$6+(1/$B$8)*L$15*$A38^$B$8</f>
        <v>21.647658284498021</v>
      </c>
      <c r="M38" s="5">
        <f>+$B$3-(1/$B$8)*(1/$B$9)*(($B$5+$B$6*M$15)^$B$9)/$B$6+(1/$B$8)*M$15*$A38^$B$8</f>
        <v>21.247432285256398</v>
      </c>
      <c r="N38" s="5">
        <f>+$B$3-(1/$B$8)*(1/$B$9)*(($B$5+$B$6*N$15)^$B$9)/$B$6+(1/$B$8)*N$15*$A38^$B$8</f>
        <v>20.799014042075342</v>
      </c>
      <c r="O38" s="5">
        <f>+$B$3-(1/$B$8)*(1/$B$9)*(($B$5+$B$6*O$15)^$B$9)/$B$6+(1/$B$8)*O$15*$A38^$B$8</f>
        <v>20.307390522614615</v>
      </c>
      <c r="P38" s="5">
        <f>+$B$3-(1/$B$8)*(1/$B$9)*(($B$5+$B$6*P$15)^$B$9)/$B$6+(1/$B$8)*P$15*$A38^$B$8</f>
        <v>19.776742334557781</v>
      </c>
      <c r="Q38" s="5">
        <f>+$B$3-(1/$B$8)*(1/$B$9)*(($B$5+$B$6*Q$15)^$B$9)/$B$6+(1/$B$8)*Q$15*$A38^$B$8</f>
        <v>19.2106153684656</v>
      </c>
      <c r="R38" s="5">
        <f t="shared" si="1"/>
        <v>22.656913367480531</v>
      </c>
    </row>
    <row r="39" spans="1:18" ht="15.75" x14ac:dyDescent="0.25">
      <c r="A39" s="5">
        <f t="shared" si="2"/>
        <v>38</v>
      </c>
      <c r="B39" s="5">
        <f>+$B$3-(1/$B$8)*(1/$B$9)*(($B$5+$B$6*B$15)^$B$9)/$B$6+(1/$B$8)*B$15*$A39^$B$8</f>
        <v>20.124826657730061</v>
      </c>
      <c r="C39" s="5">
        <f>+$B$3-(1/$B$8)*(1/$B$9)*(($B$5+$B$6*C$15)^$B$9)/$B$6+(1/$B$8)*C$15*$A39^$B$8</f>
        <v>21.261814727910814</v>
      </c>
      <c r="D39" s="5">
        <f>+$B$3-(1/$B$8)*(1/$B$9)*(($B$5+$B$6*D$15)^$B$9)/$B$6+(1/$B$8)*D$15*$A39^$B$8</f>
        <v>21.987279874287964</v>
      </c>
      <c r="E39" s="5">
        <f>+$B$3-(1/$B$8)*(1/$B$9)*(($B$5+$B$6*E$15)^$B$9)/$B$6+(1/$B$8)*E$15*$A39^$B$8</f>
        <v>22.442177691540802</v>
      </c>
      <c r="F39" s="5">
        <f>+$B$3-(1/$B$8)*(1/$B$9)*(($B$5+$B$6*F$15)^$B$9)/$B$6+(1/$B$8)*F$15*$A39^$B$8</f>
        <v>22.701601997964403</v>
      </c>
      <c r="G39" s="5">
        <f>+$B$3-(1/$B$8)*(1/$B$9)*(($B$5+$B$6*G$15)^$B$9)/$B$6+(1/$B$8)*G$15*$A39^$B$8</f>
        <v>22.811208433232949</v>
      </c>
      <c r="H39" s="5">
        <f>+$B$3-(1/$B$8)*(1/$B$9)*(($B$5+$B$6*H$15)^$B$9)/$B$6+(1/$B$8)*H$15*$A39^$B$8</f>
        <v>22.801218969359319</v>
      </c>
      <c r="I39" s="5">
        <f>+$B$3-(1/$B$8)*(1/$B$9)*(($B$5+$B$6*I$15)^$B$9)/$B$6+(1/$B$8)*I$15*$A39^$B$8</f>
        <v>22.692870680039753</v>
      </c>
      <c r="J39" s="5">
        <f>+$B$3-(1/$B$8)*(1/$B$9)*(($B$5+$B$6*J$15)^$B$9)/$B$6+(1/$B$8)*J$15*$A39^$B$8</f>
        <v>22.501764467188949</v>
      </c>
      <c r="K39" s="5">
        <f>+$B$3-(1/$B$8)*(1/$B$9)*(($B$5+$B$6*K$15)^$B$9)/$B$6+(1/$B$8)*K$15*$A39^$B$8</f>
        <v>22.239761474042364</v>
      </c>
      <c r="L39" s="5">
        <f>+$B$3-(1/$B$8)*(1/$B$9)*(($B$5+$B$6*L$15)^$B$9)/$B$6+(1/$B$8)*L$15*$A39^$B$8</f>
        <v>21.916130116507656</v>
      </c>
      <c r="M39" s="5">
        <f>+$B$3-(1/$B$8)*(1/$B$9)*(($B$5+$B$6*M$15)^$B$9)/$B$6+(1/$B$8)*M$15*$A39^$B$8</f>
        <v>21.538276769933503</v>
      </c>
      <c r="N39" s="5">
        <f>+$B$3-(1/$B$8)*(1/$B$9)*(($B$5+$B$6*N$15)^$B$9)/$B$6+(1/$B$8)*N$15*$A39^$B$8</f>
        <v>21.112231179419918</v>
      </c>
      <c r="O39" s="5">
        <f>+$B$3-(1/$B$8)*(1/$B$9)*(($B$5+$B$6*O$15)^$B$9)/$B$6+(1/$B$8)*O$15*$A39^$B$8</f>
        <v>20.642980312626658</v>
      </c>
      <c r="P39" s="5">
        <f>+$B$3-(1/$B$8)*(1/$B$9)*(($B$5+$B$6*P$15)^$B$9)/$B$6+(1/$B$8)*P$15*$A39^$B$8</f>
        <v>20.134704777237296</v>
      </c>
      <c r="Q39" s="5">
        <f>+$B$3-(1/$B$8)*(1/$B$9)*(($B$5+$B$6*Q$15)^$B$9)/$B$6+(1/$B$8)*Q$15*$A39^$B$8</f>
        <v>19.590950463812586</v>
      </c>
      <c r="R39" s="5">
        <f t="shared" si="1"/>
        <v>22.820218890394809</v>
      </c>
    </row>
    <row r="40" spans="1:18" ht="15.75" x14ac:dyDescent="0.25">
      <c r="A40" s="5">
        <f t="shared" si="2"/>
        <v>39</v>
      </c>
      <c r="B40" s="5">
        <f>+$B$3-(1/$B$8)*(1/$B$9)*(($B$5+$B$6*B$15)^$B$9)/$B$6+(1/$B$8)*B$15*$A40^$B$8</f>
        <v>20.167848214621909</v>
      </c>
      <c r="C40" s="5">
        <f>+$B$3-(1/$B$8)*(1/$B$9)*(($B$5+$B$6*C$15)^$B$9)/$B$6+(1/$B$8)*C$15*$A40^$B$8</f>
        <v>21.326347063248591</v>
      </c>
      <c r="D40" s="5">
        <f>+$B$3-(1/$B$8)*(1/$B$9)*(($B$5+$B$6*D$15)^$B$9)/$B$6+(1/$B$8)*D$15*$A40^$B$8</f>
        <v>22.073322988071666</v>
      </c>
      <c r="E40" s="5">
        <f>+$B$3-(1/$B$8)*(1/$B$9)*(($B$5+$B$6*E$15)^$B$9)/$B$6+(1/$B$8)*E$15*$A40^$B$8</f>
        <v>22.549731583770431</v>
      </c>
      <c r="F40" s="5">
        <f>+$B$3-(1/$B$8)*(1/$B$9)*(($B$5+$B$6*F$15)^$B$9)/$B$6+(1/$B$8)*F$15*$A40^$B$8</f>
        <v>22.830666668639957</v>
      </c>
      <c r="G40" s="5">
        <f>+$B$3-(1/$B$8)*(1/$B$9)*(($B$5+$B$6*G$15)^$B$9)/$B$6+(1/$B$8)*G$15*$A40^$B$8</f>
        <v>22.961783882354425</v>
      </c>
      <c r="H40" s="5">
        <f>+$B$3-(1/$B$8)*(1/$B$9)*(($B$5+$B$6*H$15)^$B$9)/$B$6+(1/$B$8)*H$15*$A40^$B$8</f>
        <v>22.97330519692672</v>
      </c>
      <c r="I40" s="5">
        <f>+$B$3-(1/$B$8)*(1/$B$9)*(($B$5+$B$6*I$15)^$B$9)/$B$6+(1/$B$8)*I$15*$A40^$B$8</f>
        <v>22.886467686053084</v>
      </c>
      <c r="J40" s="5">
        <f>+$B$3-(1/$B$8)*(1/$B$9)*(($B$5+$B$6*J$15)^$B$9)/$B$6+(1/$B$8)*J$15*$A40^$B$8</f>
        <v>22.716872251648201</v>
      </c>
      <c r="K40" s="5">
        <f>+$B$3-(1/$B$8)*(1/$B$9)*(($B$5+$B$6*K$15)^$B$9)/$B$6+(1/$B$8)*K$15*$A40^$B$8</f>
        <v>22.476380036947543</v>
      </c>
      <c r="L40" s="5">
        <f>+$B$3-(1/$B$8)*(1/$B$9)*(($B$5+$B$6*L$15)^$B$9)/$B$6+(1/$B$8)*L$15*$A40^$B$8</f>
        <v>22.17425945785876</v>
      </c>
      <c r="M40" s="5">
        <f>+$B$3-(1/$B$8)*(1/$B$9)*(($B$5+$B$6*M$15)^$B$9)/$B$6+(1/$B$8)*M$15*$A40^$B$8</f>
        <v>21.817916889730533</v>
      </c>
      <c r="N40" s="5">
        <f>+$B$3-(1/$B$8)*(1/$B$9)*(($B$5+$B$6*N$15)^$B$9)/$B$6+(1/$B$8)*N$15*$A40^$B$8</f>
        <v>21.41338207766287</v>
      </c>
      <c r="O40" s="5">
        <f>+$B$3-(1/$B$8)*(1/$B$9)*(($B$5+$B$6*O$15)^$B$9)/$B$6+(1/$B$8)*O$15*$A40^$B$8</f>
        <v>20.965641989315539</v>
      </c>
      <c r="P40" s="5">
        <f>+$B$3-(1/$B$8)*(1/$B$9)*(($B$5+$B$6*P$15)^$B$9)/$B$6+(1/$B$8)*P$15*$A40^$B$8</f>
        <v>20.478877232372099</v>
      </c>
      <c r="Q40" s="5">
        <f>+$B$3-(1/$B$8)*(1/$B$9)*(($B$5+$B$6*Q$15)^$B$9)/$B$6+(1/$B$8)*Q$15*$A40^$B$8</f>
        <v>19.956633697393315</v>
      </c>
      <c r="R40" s="5">
        <f t="shared" si="1"/>
        <v>22.981535829606777</v>
      </c>
    </row>
    <row r="41" spans="1:18" ht="15.75" x14ac:dyDescent="0.25">
      <c r="A41" s="5">
        <f t="shared" si="2"/>
        <v>40</v>
      </c>
      <c r="B41" s="5">
        <f>+$B$3-(1/$B$8)*(1/$B$9)*(($B$5+$B$6*B$15)^$B$9)/$B$6+(1/$B$8)*B$15*$A41^$B$8</f>
        <v>20.209254131891623</v>
      </c>
      <c r="C41" s="5">
        <f>+$B$3-(1/$B$8)*(1/$B$9)*(($B$5+$B$6*C$15)^$B$9)/$B$6+(1/$B$8)*C$15*$A41^$B$8</f>
        <v>21.388455939153161</v>
      </c>
      <c r="D41" s="5">
        <f>+$B$3-(1/$B$8)*(1/$B$9)*(($B$5+$B$6*D$15)^$B$9)/$B$6+(1/$B$8)*D$15*$A41^$B$8</f>
        <v>22.15613482261109</v>
      </c>
      <c r="E41" s="5">
        <f>+$B$3-(1/$B$8)*(1/$B$9)*(($B$5+$B$6*E$15)^$B$9)/$B$6+(1/$B$8)*E$15*$A41^$B$8</f>
        <v>22.653246376944711</v>
      </c>
      <c r="F41" s="5">
        <f>+$B$3-(1/$B$8)*(1/$B$9)*(($B$5+$B$6*F$15)^$B$9)/$B$6+(1/$B$8)*F$15*$A41^$B$8</f>
        <v>22.954884420449098</v>
      </c>
      <c r="G41" s="5">
        <f>+$B$3-(1/$B$8)*(1/$B$9)*(($B$5+$B$6*G$15)^$B$9)/$B$6+(1/$B$8)*G$15*$A41^$B$8</f>
        <v>23.106704592798419</v>
      </c>
      <c r="H41" s="5">
        <f>+$B$3-(1/$B$8)*(1/$B$9)*(($B$5+$B$6*H$15)^$B$9)/$B$6+(1/$B$8)*H$15*$A41^$B$8</f>
        <v>23.138928866005571</v>
      </c>
      <c r="I41" s="5">
        <f>+$B$3-(1/$B$8)*(1/$B$9)*(($B$5+$B$6*I$15)^$B$9)/$B$6+(1/$B$8)*I$15*$A41^$B$8</f>
        <v>23.072794313766792</v>
      </c>
      <c r="J41" s="5">
        <f>+$B$3-(1/$B$8)*(1/$B$9)*(($B$5+$B$6*J$15)^$B$9)/$B$6+(1/$B$8)*J$15*$A41^$B$8</f>
        <v>22.923901837996766</v>
      </c>
      <c r="K41" s="5">
        <f>+$B$3-(1/$B$8)*(1/$B$9)*(($B$5+$B$6*K$15)^$B$9)/$B$6+(1/$B$8)*K$15*$A41^$B$8</f>
        <v>22.704112581930964</v>
      </c>
      <c r="L41" s="5">
        <f>+$B$3-(1/$B$8)*(1/$B$9)*(($B$5+$B$6*L$15)^$B$9)/$B$6+(1/$B$8)*L$15*$A41^$B$8</f>
        <v>22.422694961477038</v>
      </c>
      <c r="M41" s="5">
        <f>+$B$3-(1/$B$8)*(1/$B$9)*(($B$5+$B$6*M$15)^$B$9)/$B$6+(1/$B$8)*M$15*$A41^$B$8</f>
        <v>22.087055351983668</v>
      </c>
      <c r="N41" s="5">
        <f>+$B$3-(1/$B$8)*(1/$B$9)*(($B$5+$B$6*N$15)^$B$9)/$B$6+(1/$B$8)*N$15*$A41^$B$8</f>
        <v>21.703223498550862</v>
      </c>
      <c r="O41" s="5">
        <f>+$B$3-(1/$B$8)*(1/$B$9)*(($B$5+$B$6*O$15)^$B$9)/$B$6+(1/$B$8)*O$15*$A41^$B$8</f>
        <v>21.276186368838388</v>
      </c>
      <c r="P41" s="5">
        <f>+$B$3-(1/$B$8)*(1/$B$9)*(($B$5+$B$6*P$15)^$B$9)/$B$6+(1/$B$8)*P$15*$A41^$B$8</f>
        <v>20.810124570529805</v>
      </c>
      <c r="Q41" s="5">
        <f>+$B$3-(1/$B$8)*(1/$B$9)*(($B$5+$B$6*Q$15)^$B$9)/$B$6+(1/$B$8)*Q$15*$A41^$B$8</f>
        <v>20.308583994185877</v>
      </c>
      <c r="R41" s="5">
        <f t="shared" si="1"/>
        <v>23.140935572623192</v>
      </c>
    </row>
    <row r="42" spans="1:18" ht="15.75" x14ac:dyDescent="0.25">
      <c r="A42" s="5">
        <f t="shared" si="2"/>
        <v>41</v>
      </c>
      <c r="B42" s="5">
        <f>+$B$3-(1/$B$8)*(1/$B$9)*(($B$5+$B$6*B$15)^$B$9)/$B$6+(1/$B$8)*B$15*$A42^$B$8</f>
        <v>20.249143250780907</v>
      </c>
      <c r="C42" s="5">
        <f>+$B$3-(1/$B$8)*(1/$B$9)*(($B$5+$B$6*C$15)^$B$9)/$B$6+(1/$B$8)*C$15*$A42^$B$8</f>
        <v>21.448289617487085</v>
      </c>
      <c r="D42" s="5">
        <f>+$B$3-(1/$B$8)*(1/$B$9)*(($B$5+$B$6*D$15)^$B$9)/$B$6+(1/$B$8)*D$15*$A42^$B$8</f>
        <v>22.23591306038966</v>
      </c>
      <c r="E42" s="5">
        <f>+$B$3-(1/$B$8)*(1/$B$9)*(($B$5+$B$6*E$15)^$B$9)/$B$6+(1/$B$8)*E$15*$A42^$B$8</f>
        <v>22.752969174167923</v>
      </c>
      <c r="F42" s="5">
        <f>+$B$3-(1/$B$8)*(1/$B$9)*(($B$5+$B$6*F$15)^$B$9)/$B$6+(1/$B$8)*F$15*$A42^$B$8</f>
        <v>23.074551777116948</v>
      </c>
      <c r="G42" s="5">
        <f>+$B$3-(1/$B$8)*(1/$B$9)*(($B$5+$B$6*G$15)^$B$9)/$B$6+(1/$B$8)*G$15*$A42^$B$8</f>
        <v>23.246316508910915</v>
      </c>
      <c r="H42" s="5">
        <f>+$B$3-(1/$B$8)*(1/$B$9)*(($B$5+$B$6*H$15)^$B$9)/$B$6+(1/$B$8)*H$15*$A42^$B$8</f>
        <v>23.29848534156271</v>
      </c>
      <c r="I42" s="5">
        <f>+$B$3-(1/$B$8)*(1/$B$9)*(($B$5+$B$6*I$15)^$B$9)/$B$6+(1/$B$8)*I$15*$A42^$B$8</f>
        <v>23.25229534876857</v>
      </c>
      <c r="J42" s="5">
        <f>+$B$3-(1/$B$8)*(1/$B$9)*(($B$5+$B$6*J$15)^$B$9)/$B$6+(1/$B$8)*J$15*$A42^$B$8</f>
        <v>23.123347432443186</v>
      </c>
      <c r="K42" s="5">
        <f>+$B$3-(1/$B$8)*(1/$B$9)*(($B$5+$B$6*K$15)^$B$9)/$B$6+(1/$B$8)*K$15*$A42^$B$8</f>
        <v>22.923502735822023</v>
      </c>
      <c r="L42" s="5">
        <f>+$B$3-(1/$B$8)*(1/$B$9)*(($B$5+$B$6*L$15)^$B$9)/$B$6+(1/$B$8)*L$15*$A42^$B$8</f>
        <v>22.662029674812743</v>
      </c>
      <c r="M42" s="5">
        <f>+$B$3-(1/$B$8)*(1/$B$9)*(($B$5+$B$6*M$15)^$B$9)/$B$6+(1/$B$8)*M$15*$A42^$B$8</f>
        <v>22.346334624764012</v>
      </c>
      <c r="N42" s="5">
        <f>+$B$3-(1/$B$8)*(1/$B$9)*(($B$5+$B$6*N$15)^$B$9)/$B$6+(1/$B$8)*N$15*$A42^$B$8</f>
        <v>21.982447330775852</v>
      </c>
      <c r="O42" s="5">
        <f>+$B$3-(1/$B$8)*(1/$B$9)*(($B$5+$B$6*O$15)^$B$9)/$B$6+(1/$B$8)*O$15*$A42^$B$8</f>
        <v>21.575354760508016</v>
      </c>
      <c r="P42" s="5">
        <f>+$B$3-(1/$B$8)*(1/$B$9)*(($B$5+$B$6*P$15)^$B$9)/$B$6+(1/$B$8)*P$15*$A42^$B$8</f>
        <v>21.129237521644075</v>
      </c>
      <c r="Q42" s="5">
        <f>+$B$3-(1/$B$8)*(1/$B$9)*(($B$5+$B$6*Q$15)^$B$9)/$B$6+(1/$B$8)*Q$15*$A42^$B$8</f>
        <v>20.64764150474479</v>
      </c>
      <c r="R42" s="5">
        <f t="shared" si="1"/>
        <v>23.298485341562706</v>
      </c>
    </row>
    <row r="43" spans="1:18" ht="15.75" x14ac:dyDescent="0.25">
      <c r="A43" s="5">
        <f t="shared" si="2"/>
        <v>42</v>
      </c>
      <c r="B43" s="5">
        <f>+$B$3-(1/$B$8)*(1/$B$9)*(($B$5+$B$6*B$15)^$B$9)/$B$6+(1/$B$8)*B$15*$A43^$B$8</f>
        <v>20.287606142426245</v>
      </c>
      <c r="C43" s="5">
        <f>+$B$3-(1/$B$8)*(1/$B$9)*(($B$5+$B$6*C$15)^$B$9)/$B$6+(1/$B$8)*C$15*$A43^$B$8</f>
        <v>21.505983954955095</v>
      </c>
      <c r="D43" s="5">
        <f>+$B$3-(1/$B$8)*(1/$B$9)*(($B$5+$B$6*D$15)^$B$9)/$B$6+(1/$B$8)*D$15*$A43^$B$8</f>
        <v>22.312838843680336</v>
      </c>
      <c r="E43" s="5">
        <f>+$B$3-(1/$B$8)*(1/$B$9)*(($B$5+$B$6*E$15)^$B$9)/$B$6+(1/$B$8)*E$15*$A43^$B$8</f>
        <v>22.849126403281268</v>
      </c>
      <c r="F43" s="5">
        <f>+$B$3-(1/$B$8)*(1/$B$9)*(($B$5+$B$6*F$15)^$B$9)/$B$6+(1/$B$8)*F$15*$A43^$B$8</f>
        <v>23.189940452052966</v>
      </c>
      <c r="G43" s="5">
        <f>+$B$3-(1/$B$8)*(1/$B$9)*(($B$5+$B$6*G$15)^$B$9)/$B$6+(1/$B$8)*G$15*$A43^$B$8</f>
        <v>23.380936629669598</v>
      </c>
      <c r="H43" s="5">
        <f>+$B$3-(1/$B$8)*(1/$B$9)*(($B$5+$B$6*H$15)^$B$9)/$B$6+(1/$B$8)*H$15*$A43^$B$8</f>
        <v>23.452336908144062</v>
      </c>
      <c r="I43" s="5">
        <f>+$B$3-(1/$B$8)*(1/$B$9)*(($B$5+$B$6*I$15)^$B$9)/$B$6+(1/$B$8)*I$15*$A43^$B$8</f>
        <v>23.425378361172594</v>
      </c>
      <c r="J43" s="5">
        <f>+$B$3-(1/$B$8)*(1/$B$9)*(($B$5+$B$6*J$15)^$B$9)/$B$6+(1/$B$8)*J$15*$A43^$B$8</f>
        <v>23.31566189066988</v>
      </c>
      <c r="K43" s="5">
        <f>+$B$3-(1/$B$8)*(1/$B$9)*(($B$5+$B$6*K$15)^$B$9)/$B$6+(1/$B$8)*K$15*$A43^$B$8</f>
        <v>23.135048639871389</v>
      </c>
      <c r="L43" s="5">
        <f>+$B$3-(1/$B$8)*(1/$B$9)*(($B$5+$B$6*L$15)^$B$9)/$B$6+(1/$B$8)*L$15*$A43^$B$8</f>
        <v>22.892807024684775</v>
      </c>
      <c r="M43" s="5">
        <f>+$B$3-(1/$B$8)*(1/$B$9)*(($B$5+$B$6*M$15)^$B$9)/$B$6+(1/$B$8)*M$15*$A43^$B$8</f>
        <v>22.596343420458716</v>
      </c>
      <c r="N43" s="5">
        <f>+$B$3-(1/$B$8)*(1/$B$9)*(($B$5+$B$6*N$15)^$B$9)/$B$6+(1/$B$8)*N$15*$A43^$B$8</f>
        <v>22.251687572293221</v>
      </c>
      <c r="O43" s="5">
        <f>+$B$3-(1/$B$8)*(1/$B$9)*(($B$5+$B$6*O$15)^$B$9)/$B$6+(1/$B$8)*O$15*$A43^$B$8</f>
        <v>21.863826447848059</v>
      </c>
      <c r="P43" s="5">
        <f>+$B$3-(1/$B$8)*(1/$B$9)*(($B$5+$B$6*P$15)^$B$9)/$B$6+(1/$B$8)*P$15*$A43^$B$8</f>
        <v>21.436940654806786</v>
      </c>
      <c r="Q43" s="5">
        <f>+$B$3-(1/$B$8)*(1/$B$9)*(($B$5+$B$6*Q$15)^$B$9)/$B$6+(1/$B$8)*Q$15*$A43^$B$8</f>
        <v>20.974576083730167</v>
      </c>
      <c r="R43" s="5">
        <f t="shared" si="1"/>
        <v>23.454248524736663</v>
      </c>
    </row>
    <row r="44" spans="1:18" ht="15.75" x14ac:dyDescent="0.25">
      <c r="A44" s="5">
        <f t="shared" si="2"/>
        <v>43</v>
      </c>
      <c r="B44" s="5">
        <f>+$B$3-(1/$B$8)*(1/$B$9)*(($B$5+$B$6*B$15)^$B$9)/$B$6+(1/$B$8)*B$15*$A44^$B$8</f>
        <v>20.324725977145235</v>
      </c>
      <c r="C44" s="5">
        <f>+$B$3-(1/$B$8)*(1/$B$9)*(($B$5+$B$6*C$15)^$B$9)/$B$6+(1/$B$8)*C$15*$A44^$B$8</f>
        <v>21.561663707033578</v>
      </c>
      <c r="D44" s="5">
        <f>+$B$3-(1/$B$8)*(1/$B$9)*(($B$5+$B$6*D$15)^$B$9)/$B$6+(1/$B$8)*D$15*$A44^$B$8</f>
        <v>22.387078513118315</v>
      </c>
      <c r="E44" s="5">
        <f>+$B$3-(1/$B$8)*(1/$B$9)*(($B$5+$B$6*E$15)^$B$9)/$B$6+(1/$B$8)*E$15*$A44^$B$8</f>
        <v>22.94192599007874</v>
      </c>
      <c r="F44" s="5">
        <f>+$B$3-(1/$B$8)*(1/$B$9)*(($B$5+$B$6*F$15)^$B$9)/$B$6+(1/$B$8)*F$15*$A44^$B$8</f>
        <v>23.301299956209931</v>
      </c>
      <c r="G44" s="5">
        <f>+$B$3-(1/$B$8)*(1/$B$9)*(($B$5+$B$6*G$15)^$B$9)/$B$6+(1/$B$8)*G$15*$A44^$B$8</f>
        <v>23.51085605118606</v>
      </c>
      <c r="H44" s="5">
        <f>+$B$3-(1/$B$8)*(1/$B$9)*(($B$5+$B$6*H$15)^$B$9)/$B$6+(1/$B$8)*H$15*$A44^$B$8</f>
        <v>23.60081624702002</v>
      </c>
      <c r="I44" s="5">
        <f>+$B$3-(1/$B$8)*(1/$B$9)*(($B$5+$B$6*I$15)^$B$9)/$B$6+(1/$B$8)*I$15*$A44^$B$8</f>
        <v>23.592417617408046</v>
      </c>
      <c r="J44" s="5">
        <f>+$B$3-(1/$B$8)*(1/$B$9)*(($B$5+$B$6*J$15)^$B$9)/$B$6+(1/$B$8)*J$15*$A44^$B$8</f>
        <v>23.501261064264824</v>
      </c>
      <c r="K44" s="5">
        <f>+$B$3-(1/$B$8)*(1/$B$9)*(($B$5+$B$6*K$15)^$B$9)/$B$6+(1/$B$8)*K$15*$A44^$B$8</f>
        <v>23.339207730825827</v>
      </c>
      <c r="L44" s="5">
        <f>+$B$3-(1/$B$8)*(1/$B$9)*(($B$5+$B$6*L$15)^$B$9)/$B$6+(1/$B$8)*L$15*$A44^$B$8</f>
        <v>23.115526032998709</v>
      </c>
      <c r="M44" s="5">
        <f>+$B$3-(1/$B$8)*(1/$B$9)*(($B$5+$B$6*M$15)^$B$9)/$B$6+(1/$B$8)*M$15*$A44^$B$8</f>
        <v>22.837622346132143</v>
      </c>
      <c r="N44" s="5">
        <f>+$B$3-(1/$B$8)*(1/$B$9)*(($B$5+$B$6*N$15)^$B$9)/$B$6+(1/$B$8)*N$15*$A44^$B$8</f>
        <v>22.511526415326141</v>
      </c>
      <c r="O44" s="5">
        <f>+$B$3-(1/$B$8)*(1/$B$9)*(($B$5+$B$6*O$15)^$B$9)/$B$6+(1/$B$8)*O$15*$A44^$B$8</f>
        <v>22.142225208240472</v>
      </c>
      <c r="P44" s="5">
        <f>+$B$3-(1/$B$8)*(1/$B$9)*(($B$5+$B$6*P$15)^$B$9)/$B$6+(1/$B$8)*P$15*$A44^$B$8</f>
        <v>21.733899332558696</v>
      </c>
      <c r="Q44" s="5">
        <f>+$B$3-(1/$B$8)*(1/$B$9)*(($B$5+$B$6*Q$15)^$B$9)/$B$6+(1/$B$8)*Q$15*$A44^$B$8</f>
        <v>21.290094678841573</v>
      </c>
      <c r="R44" s="5">
        <f t="shared" si="1"/>
        <v>23.608284975161773</v>
      </c>
    </row>
    <row r="45" spans="1:18" ht="15.75" x14ac:dyDescent="0.25">
      <c r="A45" s="5">
        <f t="shared" si="2"/>
        <v>44</v>
      </c>
      <c r="B45" s="5">
        <f>+$B$3-(1/$B$8)*(1/$B$9)*(($B$5+$B$6*B$15)^$B$9)/$B$6+(1/$B$8)*B$15*$A45^$B$8</f>
        <v>20.360579284563453</v>
      </c>
      <c r="C45" s="5">
        <f>+$B$3-(1/$B$8)*(1/$B$9)*(($B$5+$B$6*C$15)^$B$9)/$B$6+(1/$B$8)*C$15*$A45^$B$8</f>
        <v>21.615443668160903</v>
      </c>
      <c r="D45" s="5">
        <f>+$B$3-(1/$B$8)*(1/$B$9)*(($B$5+$B$6*D$15)^$B$9)/$B$6+(1/$B$8)*D$15*$A45^$B$8</f>
        <v>22.458785127954748</v>
      </c>
      <c r="E45" s="5">
        <f>+$B$3-(1/$B$8)*(1/$B$9)*(($B$5+$B$6*E$15)^$B$9)/$B$6+(1/$B$8)*E$15*$A45^$B$8</f>
        <v>23.031559258624284</v>
      </c>
      <c r="F45" s="5">
        <f>+$B$3-(1/$B$8)*(1/$B$9)*(($B$5+$B$6*F$15)^$B$9)/$B$6+(1/$B$8)*F$15*$A45^$B$8</f>
        <v>23.408859878464582</v>
      </c>
      <c r="G45" s="5">
        <f>+$B$3-(1/$B$8)*(1/$B$9)*(($B$5+$B$6*G$15)^$B$9)/$B$6+(1/$B$8)*G$15*$A45^$B$8</f>
        <v>23.636342627149823</v>
      </c>
      <c r="H45" s="5">
        <f>+$B$3-(1/$B$8)*(1/$B$9)*(($B$5+$B$6*H$15)^$B$9)/$B$6+(1/$B$8)*H$15*$A45^$B$8</f>
        <v>23.74422947669289</v>
      </c>
      <c r="I45" s="5">
        <f>+$B$3-(1/$B$8)*(1/$B$9)*(($B$5+$B$6*I$15)^$B$9)/$B$6+(1/$B$8)*I$15*$A45^$B$8</f>
        <v>23.753757500790023</v>
      </c>
      <c r="J45" s="5">
        <f>+$B$3-(1/$B$8)*(1/$B$9)*(($B$5+$B$6*J$15)^$B$9)/$B$6+(1/$B$8)*J$15*$A45^$B$8</f>
        <v>23.680527601355912</v>
      </c>
      <c r="K45" s="5">
        <f>+$B$3-(1/$B$8)*(1/$B$9)*(($B$5+$B$6*K$15)^$B$9)/$B$6+(1/$B$8)*K$15*$A45^$B$8</f>
        <v>23.536400921626026</v>
      </c>
      <c r="L45" s="5">
        <f>+$B$3-(1/$B$8)*(1/$B$9)*(($B$5+$B$6*L$15)^$B$9)/$B$6+(1/$B$8)*L$15*$A45^$B$8</f>
        <v>23.330645877508015</v>
      </c>
      <c r="M45" s="5">
        <f>+$B$3-(1/$B$8)*(1/$B$9)*(($B$5+$B$6*M$15)^$B$9)/$B$6+(1/$B$8)*M$15*$A45^$B$8</f>
        <v>23.070668844350557</v>
      </c>
      <c r="N45" s="5">
        <f>+$B$3-(1/$B$8)*(1/$B$9)*(($B$5+$B$6*N$15)^$B$9)/$B$6+(1/$B$8)*N$15*$A45^$B$8</f>
        <v>22.762499567253666</v>
      </c>
      <c r="O45" s="5">
        <f>+$B$3-(1/$B$8)*(1/$B$9)*(($B$5+$B$6*O$15)^$B$9)/$B$6+(1/$B$8)*O$15*$A45^$B$8</f>
        <v>22.411125013877108</v>
      </c>
      <c r="P45" s="5">
        <f>+$B$3-(1/$B$8)*(1/$B$9)*(($B$5+$B$6*P$15)^$B$9)/$B$6+(1/$B$8)*P$15*$A45^$B$8</f>
        <v>22.020725791904439</v>
      </c>
      <c r="Q45" s="5">
        <f>+$B$3-(1/$B$8)*(1/$B$9)*(($B$5+$B$6*Q$15)^$B$9)/$B$6+(1/$B$8)*Q$15*$A45^$B$8</f>
        <v>21.594847791896424</v>
      </c>
      <c r="R45" s="5">
        <f t="shared" si="1"/>
        <v>23.76065127993245</v>
      </c>
    </row>
    <row r="46" spans="1:18" ht="15.75" x14ac:dyDescent="0.25">
      <c r="A46" s="5">
        <f t="shared" si="2"/>
        <v>45</v>
      </c>
      <c r="B46" s="5">
        <f>+$B$3-(1/$B$8)*(1/$B$9)*(($B$5+$B$6*B$15)^$B$9)/$B$6+(1/$B$8)*B$15*$A46^$B$8</f>
        <v>20.395236620423233</v>
      </c>
      <c r="C46" s="5">
        <f>+$B$3-(1/$B$8)*(1/$B$9)*(($B$5+$B$6*C$15)^$B$9)/$B$6+(1/$B$8)*C$15*$A46^$B$8</f>
        <v>21.667429671950579</v>
      </c>
      <c r="D46" s="5">
        <f>+$B$3-(1/$B$8)*(1/$B$9)*(($B$5+$B$6*D$15)^$B$9)/$B$6+(1/$B$8)*D$15*$A46^$B$8</f>
        <v>22.528099799674315</v>
      </c>
      <c r="E46" s="5">
        <f>+$B$3-(1/$B$8)*(1/$B$9)*(($B$5+$B$6*E$15)^$B$9)/$B$6+(1/$B$8)*E$15*$A46^$B$8</f>
        <v>23.11820259827374</v>
      </c>
      <c r="F46" s="5">
        <f>+$B$3-(1/$B$8)*(1/$B$9)*(($B$5+$B$6*F$15)^$B$9)/$B$6+(1/$B$8)*F$15*$A46^$B$8</f>
        <v>23.512831886043934</v>
      </c>
      <c r="G46" s="5">
        <f>+$B$3-(1/$B$8)*(1/$B$9)*(($B$5+$B$6*G$15)^$B$9)/$B$6+(1/$B$8)*G$15*$A46^$B$8</f>
        <v>23.757643302659062</v>
      </c>
      <c r="H46" s="5">
        <f>+$B$3-(1/$B$8)*(1/$B$9)*(($B$5+$B$6*H$15)^$B$9)/$B$6+(1/$B$8)*H$15*$A46^$B$8</f>
        <v>23.882858820132022</v>
      </c>
      <c r="I46" s="5">
        <f>+$B$3-(1/$B$8)*(1/$B$9)*(($B$5+$B$6*I$15)^$B$9)/$B$6+(1/$B$8)*I$15*$A46^$B$8</f>
        <v>23.909715512159046</v>
      </c>
      <c r="J46" s="5">
        <f>+$B$3-(1/$B$8)*(1/$B$9)*(($B$5+$B$6*J$15)^$B$9)/$B$6+(1/$B$8)*J$15*$A46^$B$8</f>
        <v>23.853814280654827</v>
      </c>
      <c r="K46" s="5">
        <f>+$B$3-(1/$B$8)*(1/$B$9)*(($B$5+$B$6*K$15)^$B$9)/$B$6+(1/$B$8)*K$15*$A46^$B$8</f>
        <v>23.727016268854829</v>
      </c>
      <c r="L46" s="5">
        <f>+$B$3-(1/$B$8)*(1/$B$9)*(($B$5+$B$6*L$15)^$B$9)/$B$6+(1/$B$8)*L$15*$A46^$B$8</f>
        <v>23.53858989266671</v>
      </c>
      <c r="M46" s="5">
        <f>+$B$3-(1/$B$8)*(1/$B$9)*(($B$5+$B$6*M$15)^$B$9)/$B$6+(1/$B$8)*M$15*$A46^$B$8</f>
        <v>23.295941527439147</v>
      </c>
      <c r="N46" s="5">
        <f>+$B$3-(1/$B$8)*(1/$B$9)*(($B$5+$B$6*N$15)^$B$9)/$B$6+(1/$B$8)*N$15*$A46^$B$8</f>
        <v>23.005100918272149</v>
      </c>
      <c r="O46" s="5">
        <f>+$B$3-(1/$B$8)*(1/$B$9)*(($B$5+$B$6*O$15)^$B$9)/$B$6+(1/$B$8)*O$15*$A46^$B$8</f>
        <v>22.671055032825478</v>
      </c>
      <c r="P46" s="5">
        <f>+$B$3-(1/$B$8)*(1/$B$9)*(($B$5+$B$6*P$15)^$B$9)/$B$6+(1/$B$8)*P$15*$A46^$B$8</f>
        <v>22.297984478782702</v>
      </c>
      <c r="Q46" s="5">
        <f>+$B$3-(1/$B$8)*(1/$B$9)*(($B$5+$B$6*Q$15)^$B$9)/$B$6+(1/$B$8)*Q$15*$A46^$B$8</f>
        <v>21.889435146704578</v>
      </c>
      <c r="R46" s="5">
        <f t="shared" si="1"/>
        <v>23.911401003843309</v>
      </c>
    </row>
    <row r="47" spans="1:18" ht="15.75" x14ac:dyDescent="0.25">
      <c r="A47" s="5">
        <f t="shared" si="2"/>
        <v>46</v>
      </c>
      <c r="B47" s="5">
        <f>+$B$3-(1/$B$8)*(1/$B$9)*(($B$5+$B$6*B$15)^$B$9)/$B$6+(1/$B$8)*B$15*$A47^$B$8</f>
        <v>20.428763153320698</v>
      </c>
      <c r="C47" s="5">
        <f>+$B$3-(1/$B$8)*(1/$B$9)*(($B$5+$B$6*C$15)^$B$9)/$B$6+(1/$B$8)*C$15*$A47^$B$8</f>
        <v>21.717719471296771</v>
      </c>
      <c r="D47" s="5">
        <f>+$B$3-(1/$B$8)*(1/$B$9)*(($B$5+$B$6*D$15)^$B$9)/$B$6+(1/$B$8)*D$15*$A47^$B$8</f>
        <v>22.595152865469238</v>
      </c>
      <c r="E47" s="5">
        <f>+$B$3-(1/$B$8)*(1/$B$9)*(($B$5+$B$6*E$15)^$B$9)/$B$6+(1/$B$8)*E$15*$A47^$B$8</f>
        <v>23.202018930517397</v>
      </c>
      <c r="F47" s="5">
        <f>+$B$3-(1/$B$8)*(1/$B$9)*(($B$5+$B$6*F$15)^$B$9)/$B$6+(1/$B$8)*F$15*$A47^$B$8</f>
        <v>23.613411484736318</v>
      </c>
      <c r="G47" s="5">
        <f>+$B$3-(1/$B$8)*(1/$B$9)*(($B$5+$B$6*G$15)^$B$9)/$B$6+(1/$B$8)*G$15*$A47^$B$8</f>
        <v>23.874986167800181</v>
      </c>
      <c r="H47" s="5">
        <f>+$B$3-(1/$B$8)*(1/$B$9)*(($B$5+$B$6*H$15)^$B$9)/$B$6+(1/$B$8)*H$15*$A47^$B$8</f>
        <v>24.016964951721871</v>
      </c>
      <c r="I47" s="5">
        <f>+$B$3-(1/$B$8)*(1/$B$9)*(($B$5+$B$6*I$15)^$B$9)/$B$6+(1/$B$8)*I$15*$A47^$B$8</f>
        <v>24.060584910197626</v>
      </c>
      <c r="J47" s="5">
        <f>+$B$3-(1/$B$8)*(1/$B$9)*(($B$5+$B$6*J$15)^$B$9)/$B$6+(1/$B$8)*J$15*$A47^$B$8</f>
        <v>24.021446945142138</v>
      </c>
      <c r="K47" s="5">
        <f>+$B$3-(1/$B$8)*(1/$B$9)*(($B$5+$B$6*K$15)^$B$9)/$B$6+(1/$B$8)*K$15*$A47^$B$8</f>
        <v>23.91141219979087</v>
      </c>
      <c r="L47" s="5">
        <f>+$B$3-(1/$B$8)*(1/$B$9)*(($B$5+$B$6*L$15)^$B$9)/$B$6+(1/$B$8)*L$15*$A47^$B$8</f>
        <v>23.739749090051486</v>
      </c>
      <c r="M47" s="5">
        <f>+$B$3-(1/$B$8)*(1/$B$9)*(($B$5+$B$6*M$15)^$B$9)/$B$6+(1/$B$8)*M$15*$A47^$B$8</f>
        <v>23.51386399127265</v>
      </c>
      <c r="N47" s="5">
        <f>+$B$3-(1/$B$8)*(1/$B$9)*(($B$5+$B$6*N$15)^$B$9)/$B$6+(1/$B$8)*N$15*$A47^$B$8</f>
        <v>23.239786648554382</v>
      </c>
      <c r="O47" s="5">
        <f>+$B$3-(1/$B$8)*(1/$B$9)*(($B$5+$B$6*O$15)^$B$9)/$B$6+(1/$B$8)*O$15*$A47^$B$8</f>
        <v>22.922504029556446</v>
      </c>
      <c r="P47" s="5">
        <f>+$B$3-(1/$B$8)*(1/$B$9)*(($B$5+$B$6*P$15)^$B$9)/$B$6+(1/$B$8)*P$15*$A47^$B$8</f>
        <v>22.566196741962401</v>
      </c>
      <c r="Q47" s="5">
        <f>+$B$3-(1/$B$8)*(1/$B$9)*(($B$5+$B$6*Q$15)^$B$9)/$B$6+(1/$B$8)*Q$15*$A47^$B$8</f>
        <v>22.174410676333007</v>
      </c>
      <c r="R47" s="5">
        <f t="shared" si="1"/>
        <v>24.060584910197623</v>
      </c>
    </row>
    <row r="48" spans="1:18" ht="15.75" x14ac:dyDescent="0.25">
      <c r="A48" s="5">
        <f t="shared" si="2"/>
        <v>47</v>
      </c>
      <c r="B48" s="5">
        <f>+$B$3-(1/$B$8)*(1/$B$9)*(($B$5+$B$6*B$15)^$B$9)/$B$6+(1/$B$8)*B$15*$A48^$B$8</f>
        <v>20.461219182493814</v>
      </c>
      <c r="C48" s="5">
        <f>+$B$3-(1/$B$8)*(1/$B$9)*(($B$5+$B$6*C$15)^$B$9)/$B$6+(1/$B$8)*C$15*$A48^$B$8</f>
        <v>21.766403515056449</v>
      </c>
      <c r="D48" s="5">
        <f>+$B$3-(1/$B$8)*(1/$B$9)*(($B$5+$B$6*D$15)^$B$9)/$B$6+(1/$B$8)*D$15*$A48^$B$8</f>
        <v>22.660064923815476</v>
      </c>
      <c r="E48" s="5">
        <f>+$B$3-(1/$B$8)*(1/$B$9)*(($B$5+$B$6*E$15)^$B$9)/$B$6+(1/$B$8)*E$15*$A48^$B$8</f>
        <v>23.283159003450194</v>
      </c>
      <c r="F48" s="5">
        <f>+$B$3-(1/$B$8)*(1/$B$9)*(($B$5+$B$6*F$15)^$B$9)/$B$6+(1/$B$8)*F$15*$A48^$B$8</f>
        <v>23.710779572255674</v>
      </c>
      <c r="G48" s="5">
        <f>+$B$3-(1/$B$8)*(1/$B$9)*(($B$5+$B$6*G$15)^$B$9)/$B$6+(1/$B$8)*G$15*$A48^$B$8</f>
        <v>23.988582269906093</v>
      </c>
      <c r="H48" s="5">
        <f>+$B$3-(1/$B$8)*(1/$B$9)*(($B$5+$B$6*H$15)^$B$9)/$B$6+(1/$B$8)*H$15*$A48^$B$8</f>
        <v>24.146789068414343</v>
      </c>
      <c r="I48" s="5">
        <f>+$B$3-(1/$B$8)*(1/$B$9)*(($B$5+$B$6*I$15)^$B$9)/$B$6+(1/$B$8)*I$15*$A48^$B$8</f>
        <v>24.206637041476657</v>
      </c>
      <c r="J48" s="5">
        <f>+$B$3-(1/$B$8)*(1/$B$9)*(($B$5+$B$6*J$15)^$B$9)/$B$6+(1/$B$8)*J$15*$A48^$B$8</f>
        <v>24.183727091007729</v>
      </c>
      <c r="K48" s="5">
        <f>+$B$3-(1/$B$8)*(1/$B$9)*(($B$5+$B$6*K$15)^$B$9)/$B$6+(1/$B$8)*K$15*$A48^$B$8</f>
        <v>24.089920360243021</v>
      </c>
      <c r="L48" s="5">
        <f>+$B$3-(1/$B$8)*(1/$B$9)*(($B$5+$B$6*L$15)^$B$9)/$B$6+(1/$B$8)*L$15*$A48^$B$8</f>
        <v>23.934485265090192</v>
      </c>
      <c r="M48" s="5">
        <f>+$B$3-(1/$B$8)*(1/$B$9)*(($B$5+$B$6*M$15)^$B$9)/$B$6+(1/$B$8)*M$15*$A48^$B$8</f>
        <v>23.724828180897916</v>
      </c>
      <c r="N48" s="5">
        <f>+$B$3-(1/$B$8)*(1/$B$9)*(($B$5+$B$6*N$15)^$B$9)/$B$6+(1/$B$8)*N$15*$A48^$B$8</f>
        <v>23.466978852766211</v>
      </c>
      <c r="O48" s="5">
        <f>+$B$3-(1/$B$8)*(1/$B$9)*(($B$5+$B$6*O$15)^$B$9)/$B$6+(1/$B$8)*O$15*$A48^$B$8</f>
        <v>23.16592424835483</v>
      </c>
      <c r="P48" s="5">
        <f>+$B$3-(1/$B$8)*(1/$B$9)*(($B$5+$B$6*P$15)^$B$9)/$B$6+(1/$B$8)*P$15*$A48^$B$8</f>
        <v>22.825844975347344</v>
      </c>
      <c r="Q48" s="5">
        <f>+$B$3-(1/$B$8)*(1/$B$9)*(($B$5+$B$6*Q$15)^$B$9)/$B$6+(1/$B$8)*Q$15*$A48^$B$8</f>
        <v>22.45028692430451</v>
      </c>
      <c r="R48" s="5">
        <f t="shared" si="1"/>
        <v>24.208251161351502</v>
      </c>
    </row>
    <row r="49" spans="1:18" ht="15.75" x14ac:dyDescent="0.25">
      <c r="A49" s="5">
        <f t="shared" si="2"/>
        <v>48</v>
      </c>
      <c r="B49" s="5">
        <f>+$B$3-(1/$B$8)*(1/$B$9)*(($B$5+$B$6*B$15)^$B$9)/$B$6+(1/$B$8)*B$15*$A49^$B$8</f>
        <v>20.49266059603864</v>
      </c>
      <c r="C49" s="5">
        <f>+$B$3-(1/$B$8)*(1/$B$9)*(($B$5+$B$6*C$15)^$B$9)/$B$6+(1/$B$8)*C$15*$A49^$B$8</f>
        <v>21.813565635373685</v>
      </c>
      <c r="D49" s="5">
        <f>+$B$3-(1/$B$8)*(1/$B$9)*(($B$5+$B$6*D$15)^$B$9)/$B$6+(1/$B$8)*D$15*$A49^$B$8</f>
        <v>22.722947750905121</v>
      </c>
      <c r="E49" s="5">
        <f>+$B$3-(1/$B$8)*(1/$B$9)*(($B$5+$B$6*E$15)^$B$9)/$B$6+(1/$B$8)*E$15*$A49^$B$8</f>
        <v>23.361762537312249</v>
      </c>
      <c r="F49" s="5">
        <f>+$B$3-(1/$B$8)*(1/$B$9)*(($B$5+$B$6*F$15)^$B$9)/$B$6+(1/$B$8)*F$15*$A49^$B$8</f>
        <v>23.805103812890142</v>
      </c>
      <c r="G49" s="5">
        <f>+$B$3-(1/$B$8)*(1/$B$9)*(($B$5+$B$6*G$15)^$B$9)/$B$6+(1/$B$8)*G$15*$A49^$B$8</f>
        <v>24.098627217312973</v>
      </c>
      <c r="H49" s="5">
        <f>+$B$3-(1/$B$8)*(1/$B$9)*(($B$5+$B$6*H$15)^$B$9)/$B$6+(1/$B$8)*H$15*$A49^$B$8</f>
        <v>24.272554722593632</v>
      </c>
      <c r="I49" s="5">
        <f>+$B$3-(1/$B$8)*(1/$B$9)*(($B$5+$B$6*I$15)^$B$9)/$B$6+(1/$B$8)*I$15*$A49^$B$8</f>
        <v>24.348123402428364</v>
      </c>
      <c r="J49" s="5">
        <f>+$B$3-(1/$B$8)*(1/$B$9)*(($B$5+$B$6*J$15)^$B$9)/$B$6+(1/$B$8)*J$15*$A49^$B$8</f>
        <v>24.340934158731841</v>
      </c>
      <c r="K49" s="5">
        <f>+$B$3-(1/$B$8)*(1/$B$9)*(($B$5+$B$6*K$15)^$B$9)/$B$6+(1/$B$8)*K$15*$A49^$B$8</f>
        <v>24.262848134739546</v>
      </c>
      <c r="L49" s="5">
        <f>+$B$3-(1/$B$8)*(1/$B$9)*(($B$5+$B$6*L$15)^$B$9)/$B$6+(1/$B$8)*L$15*$A49^$B$8</f>
        <v>24.12313374635913</v>
      </c>
      <c r="M49" s="5">
        <f>+$B$3-(1/$B$8)*(1/$B$9)*(($B$5+$B$6*M$15)^$B$9)/$B$6+(1/$B$8)*M$15*$A49^$B$8</f>
        <v>23.929197368939267</v>
      </c>
      <c r="N49" s="5">
        <f>+$B$3-(1/$B$8)*(1/$B$9)*(($B$5+$B$6*N$15)^$B$9)/$B$6+(1/$B$8)*N$15*$A49^$B$8</f>
        <v>23.687068747579971</v>
      </c>
      <c r="O49" s="5">
        <f>+$B$3-(1/$B$8)*(1/$B$9)*(($B$5+$B$6*O$15)^$B$9)/$B$6+(1/$B$8)*O$15*$A49^$B$8</f>
        <v>23.401734849941001</v>
      </c>
      <c r="P49" s="5">
        <f>+$B$3-(1/$B$8)*(1/$B$9)*(($B$5+$B$6*P$15)^$B$9)/$B$6+(1/$B$8)*P$15*$A49^$B$8</f>
        <v>23.077376283705927</v>
      </c>
      <c r="Q49" s="5">
        <f>+$B$3-(1/$B$8)*(1/$B$9)*(($B$5+$B$6*Q$15)^$B$9)/$B$6+(1/$B$8)*Q$15*$A49^$B$8</f>
        <v>22.717538939435507</v>
      </c>
      <c r="R49" s="5">
        <f t="shared" si="1"/>
        <v>24.354445501214673</v>
      </c>
    </row>
    <row r="50" spans="1:18" ht="15.75" x14ac:dyDescent="0.25">
      <c r="A50" s="5">
        <f t="shared" si="2"/>
        <v>49</v>
      </c>
      <c r="B50" s="5">
        <f>+$B$3-(1/$B$8)*(1/$B$9)*(($B$5+$B$6*B$15)^$B$9)/$B$6+(1/$B$8)*B$15*$A50^$B$8</f>
        <v>20.523139277489172</v>
      </c>
      <c r="C50" s="5">
        <f>+$B$3-(1/$B$8)*(1/$B$9)*(($B$5+$B$6*C$15)^$B$9)/$B$6+(1/$B$8)*C$15*$A50^$B$8</f>
        <v>21.859283657549483</v>
      </c>
      <c r="D50" s="5">
        <f>+$B$3-(1/$B$8)*(1/$B$9)*(($B$5+$B$6*D$15)^$B$9)/$B$6+(1/$B$8)*D$15*$A50^$B$8</f>
        <v>22.783905113806188</v>
      </c>
      <c r="E50" s="5">
        <f>+$B$3-(1/$B$8)*(1/$B$9)*(($B$5+$B$6*E$15)^$B$9)/$B$6+(1/$B$8)*E$15*$A50^$B$8</f>
        <v>23.437959240938582</v>
      </c>
      <c r="F50" s="5">
        <f>+$B$3-(1/$B$8)*(1/$B$9)*(($B$5+$B$6*F$15)^$B$9)/$B$6+(1/$B$8)*F$15*$A50^$B$8</f>
        <v>23.896539857241741</v>
      </c>
      <c r="G50" s="5">
        <f>+$B$3-(1/$B$8)*(1/$B$9)*(($B$5+$B$6*G$15)^$B$9)/$B$6+(1/$B$8)*G$15*$A50^$B$8</f>
        <v>24.205302602389839</v>
      </c>
      <c r="H50" s="5">
        <f>+$B$3-(1/$B$8)*(1/$B$9)*(($B$5+$B$6*H$15)^$B$9)/$B$6+(1/$B$8)*H$15*$A50^$B$8</f>
        <v>24.394469448395768</v>
      </c>
      <c r="I50" s="5">
        <f>+$B$3-(1/$B$8)*(1/$B$9)*(($B$5+$B$6*I$15)^$B$9)/$B$6+(1/$B$8)*I$15*$A50^$B$8</f>
        <v>24.485277468955761</v>
      </c>
      <c r="J50" s="5">
        <f>+$B$3-(1/$B$8)*(1/$B$9)*(($B$5+$B$6*J$15)^$B$9)/$B$6+(1/$B$8)*J$15*$A50^$B$8</f>
        <v>24.493327565984508</v>
      </c>
      <c r="K50" s="5">
        <f>+$B$3-(1/$B$8)*(1/$B$9)*(($B$5+$B$6*K$15)^$B$9)/$B$6+(1/$B$8)*K$15*$A50^$B$8</f>
        <v>24.430480882717482</v>
      </c>
      <c r="L50" s="5">
        <f>+$B$3-(1/$B$8)*(1/$B$9)*(($B$5+$B$6*L$15)^$B$9)/$B$6+(1/$B$8)*L$15*$A50^$B$8</f>
        <v>24.306005835062333</v>
      </c>
      <c r="M50" s="5">
        <f>+$B$3-(1/$B$8)*(1/$B$9)*(($B$5+$B$6*M$15)^$B$9)/$B$6+(1/$B$8)*M$15*$A50^$B$8</f>
        <v>24.127308798367736</v>
      </c>
      <c r="N50" s="5">
        <f>+$B$3-(1/$B$8)*(1/$B$9)*(($B$5+$B$6*N$15)^$B$9)/$B$6+(1/$B$8)*N$15*$A50^$B$8</f>
        <v>23.900419517733702</v>
      </c>
      <c r="O50" s="5">
        <f>+$B$3-(1/$B$8)*(1/$B$9)*(($B$5+$B$6*O$15)^$B$9)/$B$6+(1/$B$8)*O$15*$A50^$B$8</f>
        <v>23.630324960820001</v>
      </c>
      <c r="P50" s="5">
        <f>+$B$3-(1/$B$8)*(1/$B$9)*(($B$5+$B$6*P$15)^$B$9)/$B$6+(1/$B$8)*P$15*$A50^$B$8</f>
        <v>23.321205735310194</v>
      </c>
      <c r="Q50" s="5">
        <f>+$B$3-(1/$B$8)*(1/$B$9)*(($B$5+$B$6*Q$15)^$B$9)/$B$6+(1/$B$8)*Q$15*$A50^$B$8</f>
        <v>22.976607731765039</v>
      </c>
      <c r="R50" s="5">
        <f t="shared" si="1"/>
        <v>24.499211421647576</v>
      </c>
    </row>
    <row r="51" spans="1:18" ht="15.75" x14ac:dyDescent="0.25">
      <c r="A51" s="5">
        <f t="shared" si="2"/>
        <v>50</v>
      </c>
      <c r="B51" s="5">
        <f>+$B$3-(1/$B$8)*(1/$B$9)*(($B$5+$B$6*B$15)^$B$9)/$B$6+(1/$B$8)*B$15*$A51^$B$8</f>
        <v>20.552703467501082</v>
      </c>
      <c r="C51" s="5">
        <f>+$B$3-(1/$B$8)*(1/$B$9)*(($B$5+$B$6*C$15)^$B$9)/$B$6+(1/$B$8)*C$15*$A51^$B$8</f>
        <v>21.903629942567349</v>
      </c>
      <c r="D51" s="5">
        <f>+$B$3-(1/$B$8)*(1/$B$9)*(($B$5+$B$6*D$15)^$B$9)/$B$6+(1/$B$8)*D$15*$A51^$B$8</f>
        <v>22.84303349383001</v>
      </c>
      <c r="E51" s="5">
        <f>+$B$3-(1/$B$8)*(1/$B$9)*(($B$5+$B$6*E$15)^$B$9)/$B$6+(1/$B$8)*E$15*$A51^$B$8</f>
        <v>23.511869715968359</v>
      </c>
      <c r="F51" s="5">
        <f>+$B$3-(1/$B$8)*(1/$B$9)*(($B$5+$B$6*F$15)^$B$9)/$B$6+(1/$B$8)*F$15*$A51^$B$8</f>
        <v>23.985232427277474</v>
      </c>
      <c r="G51" s="5">
        <f>+$B$3-(1/$B$8)*(1/$B$9)*(($B$5+$B$6*G$15)^$B$9)/$B$6+(1/$B$8)*G$15*$A51^$B$8</f>
        <v>24.308777267431527</v>
      </c>
      <c r="H51" s="5">
        <f>+$B$3-(1/$B$8)*(1/$B$9)*(($B$5+$B$6*H$15)^$B$9)/$B$6+(1/$B$8)*H$15*$A51^$B$8</f>
        <v>24.512726208443411</v>
      </c>
      <c r="I51" s="5">
        <f>+$B$3-(1/$B$8)*(1/$B$9)*(($B$5+$B$6*I$15)^$B$9)/$B$6+(1/$B$8)*I$15*$A51^$B$8</f>
        <v>24.61831632400936</v>
      </c>
      <c r="J51" s="5">
        <f>+$B$3-(1/$B$8)*(1/$B$9)*(($B$5+$B$6*J$15)^$B$9)/$B$6+(1/$B$8)*J$15*$A51^$B$8</f>
        <v>24.641148516044062</v>
      </c>
      <c r="K51" s="5">
        <f>+$B$3-(1/$B$8)*(1/$B$9)*(($B$5+$B$6*K$15)^$B$9)/$B$6+(1/$B$8)*K$15*$A51^$B$8</f>
        <v>24.593083927782988</v>
      </c>
      <c r="L51" s="5">
        <f>+$B$3-(1/$B$8)*(1/$B$9)*(($B$5+$B$6*L$15)^$B$9)/$B$6+(1/$B$8)*L$15*$A51^$B$8</f>
        <v>24.483390975133794</v>
      </c>
      <c r="M51" s="5">
        <f>+$B$3-(1/$B$8)*(1/$B$9)*(($B$5+$B$6*M$15)^$B$9)/$B$6+(1/$B$8)*M$15*$A51^$B$8</f>
        <v>24.319476033445152</v>
      </c>
      <c r="N51" s="5">
        <f>+$B$3-(1/$B$8)*(1/$B$9)*(($B$5+$B$6*N$15)^$B$9)/$B$6+(1/$B$8)*N$15*$A51^$B$8</f>
        <v>24.107368847817078</v>
      </c>
      <c r="O51" s="5">
        <f>+$B$3-(1/$B$8)*(1/$B$9)*(($B$5+$B$6*O$15)^$B$9)/$B$6+(1/$B$8)*O$15*$A51^$B$8</f>
        <v>23.852056385909332</v>
      </c>
      <c r="P51" s="5">
        <f>+$B$3-(1/$B$8)*(1/$B$9)*(($B$5+$B$6*P$15)^$B$9)/$B$6+(1/$B$8)*P$15*$A51^$B$8</f>
        <v>23.55771925540548</v>
      </c>
      <c r="Q51" s="5">
        <f>+$B$3-(1/$B$8)*(1/$B$9)*(($B$5+$B$6*Q$15)^$B$9)/$B$6+(1/$B$8)*Q$15*$A51^$B$8</f>
        <v>23.227903346866281</v>
      </c>
      <c r="R51" s="5">
        <f t="shared" si="1"/>
        <v>24.642590314453741</v>
      </c>
    </row>
    <row r="52" spans="1:18" ht="15.75" x14ac:dyDescent="0.25">
      <c r="A52" s="5">
        <f t="shared" si="2"/>
        <v>51</v>
      </c>
      <c r="B52" s="5">
        <f>+$B$3-(1/$B$8)*(1/$B$9)*(($B$5+$B$6*B$15)^$B$9)/$B$6+(1/$B$8)*B$15*$A52^$B$8</f>
        <v>20.581398086384034</v>
      </c>
      <c r="C52" s="5">
        <f>+$B$3-(1/$B$8)*(1/$B$9)*(($B$5+$B$6*C$15)^$B$9)/$B$6+(1/$B$8)*C$15*$A52^$B$8</f>
        <v>21.946671870891777</v>
      </c>
      <c r="D52" s="5">
        <f>+$B$3-(1/$B$8)*(1/$B$9)*(($B$5+$B$6*D$15)^$B$9)/$B$6+(1/$B$8)*D$15*$A52^$B$8</f>
        <v>22.900422731595917</v>
      </c>
      <c r="E52" s="5">
        <f>+$B$3-(1/$B$8)*(1/$B$9)*(($B$5+$B$6*E$15)^$B$9)/$B$6+(1/$B$8)*E$15*$A52^$B$8</f>
        <v>23.583606263175742</v>
      </c>
      <c r="F52" s="5">
        <f>+$B$3-(1/$B$8)*(1/$B$9)*(($B$5+$B$6*F$15)^$B$9)/$B$6+(1/$B$8)*F$15*$A52^$B$8</f>
        <v>24.071316283926333</v>
      </c>
      <c r="G52" s="5">
        <f>+$B$3-(1/$B$8)*(1/$B$9)*(($B$5+$B$6*G$15)^$B$9)/$B$6+(1/$B$8)*G$15*$A52^$B$8</f>
        <v>24.409208433521862</v>
      </c>
      <c r="H52" s="5">
        <f>+$B$3-(1/$B$8)*(1/$B$9)*(($B$5+$B$6*H$15)^$B$9)/$B$6+(1/$B$8)*H$15*$A52^$B$8</f>
        <v>24.627504683975225</v>
      </c>
      <c r="I52" s="5">
        <f>+$B$3-(1/$B$8)*(1/$B$9)*(($B$5+$B$6*I$15)^$B$9)/$B$6+(1/$B$8)*I$15*$A52^$B$8</f>
        <v>24.747442108982646</v>
      </c>
      <c r="J52" s="5">
        <f>+$B$3-(1/$B$8)*(1/$B$9)*(($B$5+$B$6*J$15)^$B$9)/$B$6+(1/$B$8)*J$15*$A52^$B$8</f>
        <v>24.784621610458828</v>
      </c>
      <c r="K52" s="5">
        <f>+$B$3-(1/$B$8)*(1/$B$9)*(($B$5+$B$6*K$15)^$B$9)/$B$6+(1/$B$8)*K$15*$A52^$B$8</f>
        <v>24.75090433163923</v>
      </c>
      <c r="L52" s="5">
        <f>+$B$3-(1/$B$8)*(1/$B$9)*(($B$5+$B$6*L$15)^$B$9)/$B$6+(1/$B$8)*L$15*$A52^$B$8</f>
        <v>24.655558688431512</v>
      </c>
      <c r="M52" s="5">
        <f>+$B$3-(1/$B$8)*(1/$B$9)*(($B$5+$B$6*M$15)^$B$9)/$B$6+(1/$B$8)*M$15*$A52^$B$8</f>
        <v>24.505991056184346</v>
      </c>
      <c r="N52" s="5">
        <f>+$B$3-(1/$B$8)*(1/$B$9)*(($B$5+$B$6*N$15)^$B$9)/$B$6+(1/$B$8)*N$15*$A52^$B$8</f>
        <v>24.308231179997748</v>
      </c>
      <c r="O52" s="5">
        <f>+$B$3-(1/$B$8)*(1/$B$9)*(($B$5+$B$6*O$15)^$B$9)/$B$6+(1/$B$8)*O$15*$A52^$B$8</f>
        <v>24.067266027531481</v>
      </c>
      <c r="P52" s="5">
        <f>+$B$3-(1/$B$8)*(1/$B$9)*(($B$5+$B$6*P$15)^$B$9)/$B$6+(1/$B$8)*P$15*$A52^$B$8</f>
        <v>23.787276206469105</v>
      </c>
      <c r="Q52" s="5">
        <f>+$B$3-(1/$B$8)*(1/$B$9)*(($B$5+$B$6*Q$15)^$B$9)/$B$6+(1/$B$8)*Q$15*$A52^$B$8</f>
        <v>23.471807607371382</v>
      </c>
      <c r="R52" s="5">
        <f t="shared" si="1"/>
        <v>24.784621610458828</v>
      </c>
    </row>
    <row r="53" spans="1:18" ht="15.75" x14ac:dyDescent="0.25">
      <c r="A53" s="5">
        <f t="shared" si="2"/>
        <v>52</v>
      </c>
      <c r="B53" s="5">
        <f>+$B$3-(1/$B$8)*(1/$B$9)*(($B$5+$B$6*B$15)^$B$9)/$B$6+(1/$B$8)*B$15*$A53^$B$8</f>
        <v>20.609265022395565</v>
      </c>
      <c r="C53" s="5">
        <f>+$B$3-(1/$B$8)*(1/$B$9)*(($B$5+$B$6*C$15)^$B$9)/$B$6+(1/$B$8)*C$15*$A53^$B$8</f>
        <v>21.988472274909071</v>
      </c>
      <c r="D53" s="5">
        <f>+$B$3-(1/$B$8)*(1/$B$9)*(($B$5+$B$6*D$15)^$B$9)/$B$6+(1/$B$8)*D$15*$A53^$B$8</f>
        <v>22.956156603618972</v>
      </c>
      <c r="E53" s="5">
        <f>+$B$3-(1/$B$8)*(1/$B$9)*(($B$5+$B$6*E$15)^$B$9)/$B$6+(1/$B$8)*E$15*$A53^$B$8</f>
        <v>23.653273603204564</v>
      </c>
      <c r="F53" s="5">
        <f>+$B$3-(1/$B$8)*(1/$B$9)*(($B$5+$B$6*F$15)^$B$9)/$B$6+(1/$B$8)*F$15*$A53^$B$8</f>
        <v>24.154917091960918</v>
      </c>
      <c r="G53" s="5">
        <f>+$B$3-(1/$B$8)*(1/$B$9)*(($B$5+$B$6*G$15)^$B$9)/$B$6+(1/$B$8)*G$15*$A53^$B$8</f>
        <v>24.506742709562211</v>
      </c>
      <c r="H53" s="5">
        <f>+$B$3-(1/$B$8)*(1/$B$9)*(($B$5+$B$6*H$15)^$B$9)/$B$6+(1/$B$8)*H$15*$A53^$B$8</f>
        <v>24.738972428021338</v>
      </c>
      <c r="I53" s="5">
        <f>+$B$3-(1/$B$8)*(1/$B$9)*(($B$5+$B$6*I$15)^$B$9)/$B$6+(1/$B$8)*I$15*$A53^$B$8</f>
        <v>24.872843321034527</v>
      </c>
      <c r="J53" s="5">
        <f>+$B$3-(1/$B$8)*(1/$B$9)*(($B$5+$B$6*J$15)^$B$9)/$B$6+(1/$B$8)*J$15*$A53^$B$8</f>
        <v>24.923956290516472</v>
      </c>
      <c r="K53" s="5">
        <f>+$B$3-(1/$B$8)*(1/$B$9)*(($B$5+$B$6*K$15)^$B$9)/$B$6+(1/$B$8)*K$15*$A53^$B$8</f>
        <v>24.904172479702638</v>
      </c>
      <c r="L53" s="5">
        <f>+$B$3-(1/$B$8)*(1/$B$9)*(($B$5+$B$6*L$15)^$B$9)/$B$6+(1/$B$8)*L$15*$A53^$B$8</f>
        <v>24.822760304500687</v>
      </c>
      <c r="M53" s="5">
        <f>+$B$3-(1/$B$8)*(1/$B$9)*(($B$5+$B$6*M$15)^$B$9)/$B$6+(1/$B$8)*M$15*$A53^$B$8</f>
        <v>24.687126140259284</v>
      </c>
      <c r="N53" s="5">
        <f>+$B$3-(1/$B$8)*(1/$B$9)*(($B$5+$B$6*N$15)^$B$9)/$B$6+(1/$B$8)*N$15*$A53^$B$8</f>
        <v>24.50329973207845</v>
      </c>
      <c r="O53" s="5">
        <f>+$B$3-(1/$B$8)*(1/$B$9)*(($B$5+$B$6*O$15)^$B$9)/$B$6+(1/$B$8)*O$15*$A53^$B$8</f>
        <v>24.276268047617947</v>
      </c>
      <c r="P53" s="5">
        <f>+$B$3-(1/$B$8)*(1/$B$9)*(($B$5+$B$6*P$15)^$B$9)/$B$6+(1/$B$8)*P$15*$A53^$B$8</f>
        <v>24.010211694561335</v>
      </c>
      <c r="Q53" s="5">
        <f>+$B$3-(1/$B$8)*(1/$B$9)*(($B$5+$B$6*Q$15)^$B$9)/$B$6+(1/$B$8)*Q$15*$A53^$B$8</f>
        <v>23.708676563469375</v>
      </c>
      <c r="R53" s="5">
        <f t="shared" si="1"/>
        <v>24.925342906989556</v>
      </c>
    </row>
    <row r="54" spans="1:18" ht="15.75" x14ac:dyDescent="0.25">
      <c r="A54" s="5">
        <f t="shared" si="2"/>
        <v>53</v>
      </c>
      <c r="B54" s="5">
        <f>+$B$3-(1/$B$8)*(1/$B$9)*(($B$5+$B$6*B$15)^$B$9)/$B$6+(1/$B$8)*B$15*$A54^$B$8</f>
        <v>20.636343390011401</v>
      </c>
      <c r="C54" s="5">
        <f>+$B$3-(1/$B$8)*(1/$B$9)*(($B$5+$B$6*C$15)^$B$9)/$B$6+(1/$B$8)*C$15*$A54^$B$8</f>
        <v>22.029089826332829</v>
      </c>
      <c r="D54" s="5">
        <f>+$B$3-(1/$B$8)*(1/$B$9)*(($B$5+$B$6*D$15)^$B$9)/$B$6+(1/$B$8)*D$15*$A54^$B$8</f>
        <v>23.010313338850647</v>
      </c>
      <c r="E54" s="5">
        <f>+$B$3-(1/$B$8)*(1/$B$9)*(($B$5+$B$6*E$15)^$B$9)/$B$6+(1/$B$8)*E$15*$A54^$B$8</f>
        <v>23.720969522244157</v>
      </c>
      <c r="F54" s="5">
        <f>+$B$3-(1/$B$8)*(1/$B$9)*(($B$5+$B$6*F$15)^$B$9)/$B$6+(1/$B$8)*F$15*$A54^$B$8</f>
        <v>24.236152194808433</v>
      </c>
      <c r="G54" s="5">
        <f>+$B$3-(1/$B$8)*(1/$B$9)*(($B$5+$B$6*G$15)^$B$9)/$B$6+(1/$B$8)*G$15*$A54^$B$8</f>
        <v>24.601516996217644</v>
      </c>
      <c r="H54" s="5">
        <f>+$B$3-(1/$B$8)*(1/$B$9)*(($B$5+$B$6*H$15)^$B$9)/$B$6+(1/$B$8)*H$15*$A54^$B$8</f>
        <v>24.847285898484685</v>
      </c>
      <c r="I54" s="5">
        <f>+$B$3-(1/$B$8)*(1/$B$9)*(($B$5+$B$6*I$15)^$B$9)/$B$6+(1/$B$8)*I$15*$A54^$B$8</f>
        <v>24.994695975305795</v>
      </c>
      <c r="J54" s="5">
        <f>+$B$3-(1/$B$8)*(1/$B$9)*(($B$5+$B$6*J$15)^$B$9)/$B$6+(1/$B$8)*J$15*$A54^$B$8</f>
        <v>25.059348128595659</v>
      </c>
      <c r="K54" s="5">
        <f>+$B$3-(1/$B$8)*(1/$B$9)*(($B$5+$B$6*K$15)^$B$9)/$B$6+(1/$B$8)*K$15*$A54^$B$8</f>
        <v>25.053103501589742</v>
      </c>
      <c r="L54" s="5">
        <f>+$B$3-(1/$B$8)*(1/$B$9)*(($B$5+$B$6*L$15)^$B$9)/$B$6+(1/$B$8)*L$15*$A54^$B$8</f>
        <v>24.985230510195709</v>
      </c>
      <c r="M54" s="5">
        <f>+$B$3-(1/$B$8)*(1/$B$9)*(($B$5+$B$6*M$15)^$B$9)/$B$6+(1/$B$8)*M$15*$A54^$B$8</f>
        <v>24.863135529762225</v>
      </c>
      <c r="N54" s="5">
        <f>+$B$3-(1/$B$8)*(1/$B$9)*(($B$5+$B$6*N$15)^$B$9)/$B$6+(1/$B$8)*N$15*$A54^$B$8</f>
        <v>24.692848305389312</v>
      </c>
      <c r="O54" s="5">
        <f>+$B$3-(1/$B$8)*(1/$B$9)*(($B$5+$B$6*O$15)^$B$9)/$B$6+(1/$B$8)*O$15*$A54^$B$8</f>
        <v>24.479355804736723</v>
      </c>
      <c r="P54" s="5">
        <f>+$B$3-(1/$B$8)*(1/$B$9)*(($B$5+$B$6*P$15)^$B$9)/$B$6+(1/$B$8)*P$15*$A54^$B$8</f>
        <v>24.226838635488033</v>
      </c>
      <c r="Q54" s="5">
        <f>+$B$3-(1/$B$8)*(1/$B$9)*(($B$5+$B$6*Q$15)^$B$9)/$B$6+(1/$B$8)*Q$15*$A54^$B$8</f>
        <v>23.938842688203991</v>
      </c>
      <c r="R54" s="5">
        <f t="shared" si="1"/>
        <v>25.06479008491074</v>
      </c>
    </row>
    <row r="55" spans="1:18" ht="15.75" x14ac:dyDescent="0.25">
      <c r="A55" s="5">
        <f t="shared" si="2"/>
        <v>54</v>
      </c>
      <c r="B55" s="5">
        <f>+$B$3-(1/$B$8)*(1/$B$9)*(($B$5+$B$6*B$15)^$B$9)/$B$6+(1/$B$8)*B$15*$A55^$B$8</f>
        <v>20.662669761799524</v>
      </c>
      <c r="C55" s="5">
        <f>+$B$3-(1/$B$8)*(1/$B$9)*(($B$5+$B$6*C$15)^$B$9)/$B$6+(1/$B$8)*C$15*$A55^$B$8</f>
        <v>22.06857938401501</v>
      </c>
      <c r="D55" s="5">
        <f>+$B$3-(1/$B$8)*(1/$B$9)*(($B$5+$B$6*D$15)^$B$9)/$B$6+(1/$B$8)*D$15*$A55^$B$8</f>
        <v>23.062966082426893</v>
      </c>
      <c r="E55" s="5">
        <f>+$B$3-(1/$B$8)*(1/$B$9)*(($B$5+$B$6*E$15)^$B$9)/$B$6+(1/$B$8)*E$15*$A55^$B$8</f>
        <v>23.786785451714465</v>
      </c>
      <c r="F55" s="5">
        <f>+$B$3-(1/$B$8)*(1/$B$9)*(($B$5+$B$6*F$15)^$B$9)/$B$6+(1/$B$8)*F$15*$A55^$B$8</f>
        <v>24.315131310172799</v>
      </c>
      <c r="G55" s="5">
        <f>+$B$3-(1/$B$8)*(1/$B$9)*(($B$5+$B$6*G$15)^$B$9)/$B$6+(1/$B$8)*G$15*$A55^$B$8</f>
        <v>24.693659297476074</v>
      </c>
      <c r="H55" s="5">
        <f>+$B$3-(1/$B$8)*(1/$B$9)*(($B$5+$B$6*H$15)^$B$9)/$B$6+(1/$B$8)*H$15*$A55^$B$8</f>
        <v>24.952591385637177</v>
      </c>
      <c r="I55" s="5">
        <f>+$B$3-(1/$B$8)*(1/$B$9)*(($B$5+$B$6*I$15)^$B$9)/$B$6+(1/$B$8)*I$15*$A55^$B$8</f>
        <v>25.113164648352345</v>
      </c>
      <c r="J55" s="5">
        <f>+$B$3-(1/$B$8)*(1/$B$9)*(($B$5+$B$6*J$15)^$B$9)/$B$6+(1/$B$8)*J$15*$A55^$B$8</f>
        <v>25.19097998753627</v>
      </c>
      <c r="K55" s="5">
        <f>+$B$3-(1/$B$8)*(1/$B$9)*(($B$5+$B$6*K$15)^$B$9)/$B$6+(1/$B$8)*K$15*$A55^$B$8</f>
        <v>25.197898546424419</v>
      </c>
      <c r="L55" s="5">
        <f>+$B$3-(1/$B$8)*(1/$B$9)*(($B$5+$B$6*L$15)^$B$9)/$B$6+(1/$B$8)*L$15*$A55^$B$8</f>
        <v>25.143188740924444</v>
      </c>
      <c r="M55" s="5">
        <f>+$B$3-(1/$B$8)*(1/$B$9)*(($B$5+$B$6*M$15)^$B$9)/$B$6+(1/$B$8)*M$15*$A55^$B$8</f>
        <v>25.034256946385021</v>
      </c>
      <c r="N55" s="5">
        <f>+$B$3-(1/$B$8)*(1/$B$9)*(($B$5+$B$6*N$15)^$B$9)/$B$6+(1/$B$8)*N$15*$A55^$B$8</f>
        <v>24.877132907906169</v>
      </c>
      <c r="O55" s="5">
        <f>+$B$3-(1/$B$8)*(1/$B$9)*(($B$5+$B$6*O$15)^$B$9)/$B$6+(1/$B$8)*O$15*$A55^$B$8</f>
        <v>24.676803593147643</v>
      </c>
      <c r="P55" s="5">
        <f>+$B$3-(1/$B$8)*(1/$B$9)*(($B$5+$B$6*P$15)^$B$9)/$B$6+(1/$B$8)*P$15*$A55^$B$8</f>
        <v>24.43744960979301</v>
      </c>
      <c r="Q55" s="5">
        <f>+$B$3-(1/$B$8)*(1/$B$9)*(($B$5+$B$6*Q$15)^$B$9)/$B$6+(1/$B$8)*Q$15*$A55^$B$8</f>
        <v>24.162616848403033</v>
      </c>
      <c r="R55" s="5">
        <f t="shared" si="1"/>
        <v>25.202997416245122</v>
      </c>
    </row>
    <row r="56" spans="1:18" ht="15.75" x14ac:dyDescent="0.25">
      <c r="A56" s="5">
        <f t="shared" si="2"/>
        <v>55</v>
      </c>
      <c r="B56" s="5">
        <f>+$B$3-(1/$B$8)*(1/$B$9)*(($B$5+$B$6*B$15)^$B$9)/$B$6+(1/$B$8)*B$15*$A56^$B$8</f>
        <v>20.688278377028691</v>
      </c>
      <c r="C56" s="5">
        <f>+$B$3-(1/$B$8)*(1/$B$9)*(($B$5+$B$6*C$15)^$B$9)/$B$6+(1/$B$8)*C$15*$A56^$B$8</f>
        <v>22.106992306858761</v>
      </c>
      <c r="D56" s="5">
        <f>+$B$3-(1/$B$8)*(1/$B$9)*(($B$5+$B$6*D$15)^$B$9)/$B$6+(1/$B$8)*D$15*$A56^$B$8</f>
        <v>23.114183312885224</v>
      </c>
      <c r="E56" s="5">
        <f>+$B$3-(1/$B$8)*(1/$B$9)*(($B$5+$B$6*E$15)^$B$9)/$B$6+(1/$B$8)*E$15*$A56^$B$8</f>
        <v>23.85080698978738</v>
      </c>
      <c r="F56" s="5">
        <f>+$B$3-(1/$B$8)*(1/$B$9)*(($B$5+$B$6*F$15)^$B$9)/$B$6+(1/$B$8)*F$15*$A56^$B$8</f>
        <v>24.391957155860297</v>
      </c>
      <c r="G56" s="5">
        <f>+$B$3-(1/$B$8)*(1/$B$9)*(($B$5+$B$6*G$15)^$B$9)/$B$6+(1/$B$8)*G$15*$A56^$B$8</f>
        <v>24.783289450778152</v>
      </c>
      <c r="H56" s="5">
        <f>+$B$3-(1/$B$8)*(1/$B$9)*(($B$5+$B$6*H$15)^$B$9)/$B$6+(1/$B$8)*H$15*$A56^$B$8</f>
        <v>25.055025846553839</v>
      </c>
      <c r="I56" s="5">
        <f>+$B$3-(1/$B$8)*(1/$B$9)*(($B$5+$B$6*I$15)^$B$9)/$B$6+(1/$B$8)*I$15*$A56^$B$8</f>
        <v>25.228403416883594</v>
      </c>
      <c r="J56" s="5">
        <f>+$B$3-(1/$B$8)*(1/$B$9)*(($B$5+$B$6*J$15)^$B$9)/$B$6+(1/$B$8)*J$15*$A56^$B$8</f>
        <v>25.319023063682103</v>
      </c>
      <c r="K56" s="5">
        <f>+$B$3-(1/$B$8)*(1/$B$9)*(($B$5+$B$6*K$15)^$B$9)/$B$6+(1/$B$8)*K$15*$A56^$B$8</f>
        <v>25.338745930184832</v>
      </c>
      <c r="L56" s="5">
        <f>+$B$3-(1/$B$8)*(1/$B$9)*(($B$5+$B$6*L$15)^$B$9)/$B$6+(1/$B$8)*L$15*$A56^$B$8</f>
        <v>25.29684043229944</v>
      </c>
      <c r="M56" s="5">
        <f>+$B$3-(1/$B$8)*(1/$B$9)*(($B$5+$B$6*M$15)^$B$9)/$B$6+(1/$B$8)*M$15*$A56^$B$8</f>
        <v>25.200712945374601</v>
      </c>
      <c r="N56" s="5">
        <f>+$B$3-(1/$B$8)*(1/$B$9)*(($B$5+$B$6*N$15)^$B$9)/$B$6+(1/$B$8)*N$15*$A56^$B$8</f>
        <v>25.056393214510329</v>
      </c>
      <c r="O56" s="5">
        <f>+$B$3-(1/$B$8)*(1/$B$9)*(($B$5+$B$6*O$15)^$B$9)/$B$6+(1/$B$8)*O$15*$A56^$B$8</f>
        <v>24.86886820736639</v>
      </c>
      <c r="P56" s="5">
        <f>+$B$3-(1/$B$8)*(1/$B$9)*(($B$5+$B$6*P$15)^$B$9)/$B$6+(1/$B$8)*P$15*$A56^$B$8</f>
        <v>24.642318531626341</v>
      </c>
      <c r="Q56" s="5">
        <f>+$B$3-(1/$B$8)*(1/$B$9)*(($B$5+$B$6*Q$15)^$B$9)/$B$6+(1/$B$8)*Q$15*$A56^$B$8</f>
        <v>24.380290077850944</v>
      </c>
      <c r="R56" s="5">
        <f t="shared" si="1"/>
        <v>25.339997663283896</v>
      </c>
    </row>
    <row r="57" spans="1:18" ht="15.75" x14ac:dyDescent="0.25">
      <c r="A57" s="5">
        <f t="shared" si="2"/>
        <v>56</v>
      </c>
      <c r="B57" s="5">
        <f>+$B$3-(1/$B$8)*(1/$B$9)*(($B$5+$B$6*B$15)^$B$9)/$B$6+(1/$B$8)*B$15*$A57^$B$8</f>
        <v>20.713201329721397</v>
      </c>
      <c r="C57" s="5">
        <f>+$B$3-(1/$B$8)*(1/$B$9)*(($B$5+$B$6*C$15)^$B$9)/$B$6+(1/$B$8)*C$15*$A57^$B$8</f>
        <v>22.144376735897819</v>
      </c>
      <c r="D57" s="5">
        <f>+$B$3-(1/$B$8)*(1/$B$9)*(($B$5+$B$6*D$15)^$B$9)/$B$6+(1/$B$8)*D$15*$A57^$B$8</f>
        <v>23.164029218270635</v>
      </c>
      <c r="E57" s="5">
        <f>+$B$3-(1/$B$8)*(1/$B$9)*(($B$5+$B$6*E$15)^$B$9)/$B$6+(1/$B$8)*E$15*$A57^$B$8</f>
        <v>23.913114371519143</v>
      </c>
      <c r="F57" s="5">
        <f>+$B$3-(1/$B$8)*(1/$B$9)*(($B$5+$B$6*F$15)^$B$9)/$B$6+(1/$B$8)*F$15*$A57^$B$8</f>
        <v>24.466726013938413</v>
      </c>
      <c r="G57" s="5">
        <f>+$B$3-(1/$B$8)*(1/$B$9)*(($B$5+$B$6*G$15)^$B$9)/$B$6+(1/$B$8)*G$15*$A57^$B$8</f>
        <v>24.870519785202625</v>
      </c>
      <c r="H57" s="5">
        <f>+$B$3-(1/$B$8)*(1/$B$9)*(($B$5+$B$6*H$15)^$B$9)/$B$6+(1/$B$8)*H$15*$A57^$B$8</f>
        <v>25.154717657324664</v>
      </c>
      <c r="I57" s="5">
        <f>+$B$3-(1/$B$8)*(1/$B$9)*(($B$5+$B$6*I$15)^$B$9)/$B$6+(1/$B$8)*I$15*$A57^$B$8</f>
        <v>25.340556704000768</v>
      </c>
      <c r="J57" s="5">
        <f>+$B$3-(1/$B$8)*(1/$B$9)*(($B$5+$B$6*J$15)^$B$9)/$B$6+(1/$B$8)*J$15*$A57^$B$8</f>
        <v>25.443637827145629</v>
      </c>
      <c r="K57" s="5">
        <f>+$B$3-(1/$B$8)*(1/$B$9)*(($B$5+$B$6*K$15)^$B$9)/$B$6+(1/$B$8)*K$15*$A57^$B$8</f>
        <v>25.475822169994714</v>
      </c>
      <c r="L57" s="5">
        <f>+$B$3-(1/$B$8)*(1/$B$9)*(($B$5+$B$6*L$15)^$B$9)/$B$6+(1/$B$8)*L$15*$A57^$B$8</f>
        <v>25.446378148455675</v>
      </c>
      <c r="M57" s="5">
        <f>+$B$3-(1/$B$8)*(1/$B$9)*(($B$5+$B$6*M$15)^$B$9)/$B$6+(1/$B$8)*M$15*$A57^$B$8</f>
        <v>25.362712137877189</v>
      </c>
      <c r="N57" s="5">
        <f>+$B$3-(1/$B$8)*(1/$B$9)*(($B$5+$B$6*N$15)^$B$9)/$B$6+(1/$B$8)*N$15*$A57^$B$8</f>
        <v>25.23085388335927</v>
      </c>
      <c r="O57" s="5">
        <f>+$B$3-(1/$B$8)*(1/$B$9)*(($B$5+$B$6*O$15)^$B$9)/$B$6+(1/$B$8)*O$15*$A57^$B$8</f>
        <v>25.055790352561683</v>
      </c>
      <c r="P57" s="5">
        <f>+$B$3-(1/$B$8)*(1/$B$9)*(($B$5+$B$6*P$15)^$B$9)/$B$6+(1/$B$8)*P$15*$A57^$B$8</f>
        <v>24.841702153167986</v>
      </c>
      <c r="Q57" s="5">
        <f>+$B$3-(1/$B$8)*(1/$B$9)*(($B$5+$B$6*Q$15)^$B$9)/$B$6+(1/$B$8)*Q$15*$A57^$B$8</f>
        <v>24.592135175738942</v>
      </c>
      <c r="R57" s="5">
        <f t="shared" si="1"/>
        <v>25.475822169994707</v>
      </c>
    </row>
    <row r="58" spans="1:18" ht="15.75" x14ac:dyDescent="0.25">
      <c r="A58" s="5">
        <f t="shared" si="2"/>
        <v>57</v>
      </c>
      <c r="B58" s="5">
        <f>+$B$3-(1/$B$8)*(1/$B$9)*(($B$5+$B$6*B$15)^$B$9)/$B$6+(1/$B$8)*B$15*$A58^$B$8</f>
        <v>20.737468738503342</v>
      </c>
      <c r="C58" s="5">
        <f>+$B$3-(1/$B$8)*(1/$B$9)*(($B$5+$B$6*C$15)^$B$9)/$B$6+(1/$B$8)*C$15*$A58^$B$8</f>
        <v>22.18077784907074</v>
      </c>
      <c r="D58" s="5">
        <f>+$B$3-(1/$B$8)*(1/$B$9)*(($B$5+$B$6*D$15)^$B$9)/$B$6+(1/$B$8)*D$15*$A58^$B$8</f>
        <v>23.212564035834529</v>
      </c>
      <c r="E58" s="5">
        <f>+$B$3-(1/$B$8)*(1/$B$9)*(($B$5+$B$6*E$15)^$B$9)/$B$6+(1/$B$8)*E$15*$A58^$B$8</f>
        <v>23.973782893474009</v>
      </c>
      <c r="F58" s="5">
        <f>+$B$3-(1/$B$8)*(1/$B$9)*(($B$5+$B$6*F$15)^$B$9)/$B$6+(1/$B$8)*F$15*$A58^$B$8</f>
        <v>24.539528240284255</v>
      </c>
      <c r="G58" s="5">
        <f>+$B$3-(1/$B$8)*(1/$B$9)*(($B$5+$B$6*G$15)^$B$9)/$B$6+(1/$B$8)*G$15*$A58^$B$8</f>
        <v>24.955455715939436</v>
      </c>
      <c r="H58" s="5">
        <f>+$B$3-(1/$B$8)*(1/$B$9)*(($B$5+$B$6*H$15)^$B$9)/$B$6+(1/$B$8)*H$15*$A58^$B$8</f>
        <v>25.251787292452448</v>
      </c>
      <c r="I58" s="5">
        <f>+$B$3-(1/$B$8)*(1/$B$9)*(($B$5+$B$6*I$15)^$B$9)/$B$6+(1/$B$8)*I$15*$A58^$B$8</f>
        <v>25.449760043519529</v>
      </c>
      <c r="J58" s="5">
        <f>+$B$3-(1/$B$8)*(1/$B$9)*(($B$5+$B$6*J$15)^$B$9)/$B$6+(1/$B$8)*J$15*$A58^$B$8</f>
        <v>25.564974871055362</v>
      </c>
      <c r="K58" s="5">
        <f>+$B$3-(1/$B$8)*(1/$B$9)*(($B$5+$B$6*K$15)^$B$9)/$B$6+(1/$B$8)*K$15*$A58^$B$8</f>
        <v>25.60929291829542</v>
      </c>
      <c r="L58" s="5">
        <f>+$B$3-(1/$B$8)*(1/$B$9)*(($B$5+$B$6*L$15)^$B$9)/$B$6+(1/$B$8)*L$15*$A58^$B$8</f>
        <v>25.591982601147354</v>
      </c>
      <c r="M58" s="5">
        <f>+$B$3-(1/$B$8)*(1/$B$9)*(($B$5+$B$6*M$15)^$B$9)/$B$6+(1/$B$8)*M$15*$A58^$B$8</f>
        <v>25.520450294959844</v>
      </c>
      <c r="N58" s="5">
        <f>+$B$3-(1/$B$8)*(1/$B$9)*(($B$5+$B$6*N$15)^$B$9)/$B$6+(1/$B$8)*N$15*$A58^$B$8</f>
        <v>25.400725744832897</v>
      </c>
      <c r="O58" s="5">
        <f>+$B$3-(1/$B$8)*(1/$B$9)*(($B$5+$B$6*O$15)^$B$9)/$B$6+(1/$B$8)*O$15*$A58^$B$8</f>
        <v>25.237795918426283</v>
      </c>
      <c r="P58" s="5">
        <f>+$B$3-(1/$B$8)*(1/$B$9)*(($B$5+$B$6*P$15)^$B$9)/$B$6+(1/$B$8)*P$15*$A58^$B$8</f>
        <v>25.035841423423559</v>
      </c>
      <c r="Q58" s="5">
        <f>+$B$3-(1/$B$8)*(1/$B$9)*(($B$5+$B$6*Q$15)^$B$9)/$B$6+(1/$B$8)*Q$15*$A58^$B$8</f>
        <v>24.798408150385491</v>
      </c>
      <c r="R58" s="5">
        <f t="shared" si="1"/>
        <v>25.610500946444887</v>
      </c>
    </row>
    <row r="59" spans="1:18" ht="15.75" x14ac:dyDescent="0.25">
      <c r="A59" s="5">
        <f t="shared" si="2"/>
        <v>58</v>
      </c>
      <c r="B59" s="5">
        <f>+$B$3-(1/$B$8)*(1/$B$9)*(($B$5+$B$6*B$15)^$B$9)/$B$6+(1/$B$8)*B$15*$A59^$B$8</f>
        <v>20.761108900296261</v>
      </c>
      <c r="C59" s="5">
        <f>+$B$3-(1/$B$8)*(1/$B$9)*(($B$5+$B$6*C$15)^$B$9)/$B$6+(1/$B$8)*C$15*$A59^$B$8</f>
        <v>22.216238091760118</v>
      </c>
      <c r="D59" s="5">
        <f>+$B$3-(1/$B$8)*(1/$B$9)*(($B$5+$B$6*D$15)^$B$9)/$B$6+(1/$B$8)*D$15*$A59^$B$8</f>
        <v>23.25984435942037</v>
      </c>
      <c r="E59" s="5">
        <f>+$B$3-(1/$B$8)*(1/$B$9)*(($B$5+$B$6*E$15)^$B$9)/$B$6+(1/$B$8)*E$15*$A59^$B$8</f>
        <v>24.03288329795631</v>
      </c>
      <c r="F59" s="5">
        <f>+$B$3-(1/$B$8)*(1/$B$9)*(($B$5+$B$6*F$15)^$B$9)/$B$6+(1/$B$8)*F$15*$A59^$B$8</f>
        <v>24.610448725663012</v>
      </c>
      <c r="G59" s="5">
        <f>+$B$3-(1/$B$8)*(1/$B$9)*(($B$5+$B$6*G$15)^$B$9)/$B$6+(1/$B$8)*G$15*$A59^$B$8</f>
        <v>25.038196282214656</v>
      </c>
      <c r="H59" s="5">
        <f>+$B$3-(1/$B$8)*(1/$B$9)*(($B$5+$B$6*H$15)^$B$9)/$B$6+(1/$B$8)*H$15*$A59^$B$8</f>
        <v>25.346347939624131</v>
      </c>
      <c r="I59" s="5">
        <f>+$B$3-(1/$B$8)*(1/$B$9)*(($B$5+$B$6*I$15)^$B$9)/$B$6+(1/$B$8)*I$15*$A59^$B$8</f>
        <v>25.556140771587671</v>
      </c>
      <c r="J59" s="5">
        <f>+$B$3-(1/$B$8)*(1/$B$9)*(($B$5+$B$6*J$15)^$B$9)/$B$6+(1/$B$8)*J$15*$A59^$B$8</f>
        <v>25.683175680019964</v>
      </c>
      <c r="K59" s="5">
        <f>+$B$3-(1/$B$8)*(1/$B$9)*(($B$5+$B$6*K$15)^$B$9)/$B$6+(1/$B$8)*K$15*$A59^$B$8</f>
        <v>25.739313808156478</v>
      </c>
      <c r="L59" s="5">
        <f>+$B$3-(1/$B$8)*(1/$B$9)*(($B$5+$B$6*L$15)^$B$9)/$B$6+(1/$B$8)*L$15*$A59^$B$8</f>
        <v>25.733823571904875</v>
      </c>
      <c r="M59" s="5">
        <f>+$B$3-(1/$B$8)*(1/$B$9)*(($B$5+$B$6*M$15)^$B$9)/$B$6+(1/$B$8)*M$15*$A59^$B$8</f>
        <v>25.67411134661382</v>
      </c>
      <c r="N59" s="5">
        <f>+$B$3-(1/$B$8)*(1/$B$9)*(($B$5+$B$6*N$15)^$B$9)/$B$6+(1/$B$8)*N$15*$A59^$B$8</f>
        <v>25.566206877383337</v>
      </c>
      <c r="O59" s="5">
        <f>+$B$3-(1/$B$8)*(1/$B$9)*(($B$5+$B$6*O$15)^$B$9)/$B$6+(1/$B$8)*O$15*$A59^$B$8</f>
        <v>25.415097131873182</v>
      </c>
      <c r="P59" s="5">
        <f>+$B$3-(1/$B$8)*(1/$B$9)*(($B$5+$B$6*P$15)^$B$9)/$B$6+(1/$B$8)*P$15*$A59^$B$8</f>
        <v>25.224962717766918</v>
      </c>
      <c r="Q59" s="5">
        <f>+$B$3-(1/$B$8)*(1/$B$9)*(($B$5+$B$6*Q$15)^$B$9)/$B$6+(1/$B$8)*Q$15*$A59^$B$8</f>
        <v>24.999349525625309</v>
      </c>
      <c r="R59" s="5">
        <f t="shared" si="1"/>
        <v>25.744062746880402</v>
      </c>
    </row>
    <row r="60" spans="1:18" ht="15.75" x14ac:dyDescent="0.25">
      <c r="A60" s="5">
        <f t="shared" si="2"/>
        <v>59</v>
      </c>
      <c r="B60" s="5">
        <f>+$B$3-(1/$B$8)*(1/$B$9)*(($B$5+$B$6*B$15)^$B$9)/$B$6+(1/$B$8)*B$15*$A60^$B$8</f>
        <v>20.784148429639895</v>
      </c>
      <c r="C60" s="5">
        <f>+$B$3-(1/$B$8)*(1/$B$9)*(($B$5+$B$6*C$15)^$B$9)/$B$6+(1/$B$8)*C$15*$A60^$B$8</f>
        <v>22.250797385775567</v>
      </c>
      <c r="D60" s="5">
        <f>+$B$3-(1/$B$8)*(1/$B$9)*(($B$5+$B$6*D$15)^$B$9)/$B$6+(1/$B$8)*D$15*$A60^$B$8</f>
        <v>23.305923418107632</v>
      </c>
      <c r="E60" s="5">
        <f>+$B$3-(1/$B$8)*(1/$B$9)*(($B$5+$B$6*E$15)^$B$9)/$B$6+(1/$B$8)*E$15*$A60^$B$8</f>
        <v>24.090482121315389</v>
      </c>
      <c r="F60" s="5">
        <f>+$B$3-(1/$B$8)*(1/$B$9)*(($B$5+$B$6*F$15)^$B$9)/$B$6+(1/$B$8)*F$15*$A60^$B$8</f>
        <v>24.679567313693909</v>
      </c>
      <c r="G60" s="5">
        <f>+$B$3-(1/$B$8)*(1/$B$9)*(($B$5+$B$6*G$15)^$B$9)/$B$6+(1/$B$8)*G$15*$A60^$B$8</f>
        <v>25.118834634917366</v>
      </c>
      <c r="H60" s="5">
        <f>+$B$3-(1/$B$8)*(1/$B$9)*(($B$5+$B$6*H$15)^$B$9)/$B$6+(1/$B$8)*H$15*$A60^$B$8</f>
        <v>25.438506056998655</v>
      </c>
      <c r="I60" s="5">
        <f>+$B$3-(1/$B$8)*(1/$B$9)*(($B$5+$B$6*I$15)^$B$9)/$B$6+(1/$B$8)*I$15*$A60^$B$8</f>
        <v>25.659818653634012</v>
      </c>
      <c r="J60" s="5">
        <f>+$B$3-(1/$B$8)*(1/$B$9)*(($B$5+$B$6*J$15)^$B$9)/$B$6+(1/$B$8)*J$15*$A60^$B$8</f>
        <v>25.798373326738123</v>
      </c>
      <c r="K60" s="5">
        <f>+$B$3-(1/$B$8)*(1/$B$9)*(($B$5+$B$6*K$15)^$B$9)/$B$6+(1/$B$8)*K$15*$A60^$B$8</f>
        <v>25.86603121954645</v>
      </c>
      <c r="L60" s="5">
        <f>+$B$3-(1/$B$8)*(1/$B$9)*(($B$5+$B$6*L$15)^$B$9)/$B$6+(1/$B$8)*L$15*$A60^$B$8</f>
        <v>25.872060747966664</v>
      </c>
      <c r="M60" s="5">
        <f>+$B$3-(1/$B$8)*(1/$B$9)*(($B$5+$B$6*M$15)^$B$9)/$B$6+(1/$B$8)*M$15*$A60^$B$8</f>
        <v>25.823868287347427</v>
      </c>
      <c r="N60" s="5">
        <f>+$B$3-(1/$B$8)*(1/$B$9)*(($B$5+$B$6*N$15)^$B$9)/$B$6+(1/$B$8)*N$15*$A60^$B$8</f>
        <v>25.727483582788757</v>
      </c>
      <c r="O60" s="5">
        <f>+$B$3-(1/$B$8)*(1/$B$9)*(($B$5+$B$6*O$15)^$B$9)/$B$6+(1/$B$8)*O$15*$A60^$B$8</f>
        <v>25.58789360195042</v>
      </c>
      <c r="P60" s="5">
        <f>+$B$3-(1/$B$8)*(1/$B$9)*(($B$5+$B$6*P$15)^$B$9)/$B$6+(1/$B$8)*P$15*$A60^$B$8</f>
        <v>25.409278952515972</v>
      </c>
      <c r="Q60" s="5">
        <f>+$B$3-(1/$B$8)*(1/$B$9)*(($B$5+$B$6*Q$15)^$B$9)/$B$6+(1/$B$8)*Q$15*$A60^$B$8</f>
        <v>25.195185525046178</v>
      </c>
      <c r="R60" s="5">
        <f t="shared" si="1"/>
        <v>25.876535142032711</v>
      </c>
    </row>
    <row r="61" spans="1:18" ht="15.75" x14ac:dyDescent="0.25">
      <c r="A61" s="5">
        <f t="shared" si="2"/>
        <v>60</v>
      </c>
      <c r="B61" s="5">
        <f>+$B$3-(1/$B$8)*(1/$B$9)*(($B$5+$B$6*B$15)^$B$9)/$B$6+(1/$B$8)*B$15*$A61^$B$8</f>
        <v>20.806612385204907</v>
      </c>
      <c r="C61" s="5">
        <f>+$B$3-(1/$B$8)*(1/$B$9)*(($B$5+$B$6*C$15)^$B$9)/$B$6+(1/$B$8)*C$15*$A61^$B$8</f>
        <v>22.284493319123087</v>
      </c>
      <c r="D61" s="5">
        <f>+$B$3-(1/$B$8)*(1/$B$9)*(($B$5+$B$6*D$15)^$B$9)/$B$6+(1/$B$8)*D$15*$A61^$B$8</f>
        <v>23.35085132923766</v>
      </c>
      <c r="E61" s="5">
        <f>+$B$3-(1/$B$8)*(1/$B$9)*(($B$5+$B$6*E$15)^$B$9)/$B$6+(1/$B$8)*E$15*$A61^$B$8</f>
        <v>24.146642010227922</v>
      </c>
      <c r="F61" s="5">
        <f>+$B$3-(1/$B$8)*(1/$B$9)*(($B$5+$B$6*F$15)^$B$9)/$B$6+(1/$B$8)*F$15*$A61^$B$8</f>
        <v>24.746959180388949</v>
      </c>
      <c r="G61" s="5">
        <f>+$B$3-(1/$B$8)*(1/$B$9)*(($B$5+$B$6*G$15)^$B$9)/$B$6+(1/$B$8)*G$15*$A61^$B$8</f>
        <v>25.197458479394911</v>
      </c>
      <c r="H61" s="5">
        <f>+$B$3-(1/$B$8)*(1/$B$9)*(($B$5+$B$6*H$15)^$B$9)/$B$6+(1/$B$8)*H$15*$A61^$B$8</f>
        <v>25.528361879258711</v>
      </c>
      <c r="I61" s="5">
        <f>+$B$3-(1/$B$8)*(1/$B$9)*(($B$5+$B$6*I$15)^$B$9)/$B$6+(1/$B$8)*I$15*$A61^$B$8</f>
        <v>25.760906453676569</v>
      </c>
      <c r="J61" s="5">
        <f>+$B$3-(1/$B$8)*(1/$B$9)*(($B$5+$B$6*J$15)^$B$9)/$B$6+(1/$B$8)*J$15*$A61^$B$8</f>
        <v>25.910693104563187</v>
      </c>
      <c r="K61" s="5">
        <f>+$B$3-(1/$B$8)*(1/$B$9)*(($B$5+$B$6*K$15)^$B$9)/$B$6+(1/$B$8)*K$15*$A61^$B$8</f>
        <v>25.989582975154022</v>
      </c>
      <c r="L61" s="5">
        <f>+$B$3-(1/$B$8)*(1/$B$9)*(($B$5+$B$6*L$15)^$B$9)/$B$6+(1/$B$8)*L$15*$A61^$B$8</f>
        <v>26.006844481356744</v>
      </c>
      <c r="M61" s="5">
        <f>+$B$3-(1/$B$8)*(1/$B$9)*(($B$5+$B$6*M$15)^$B$9)/$B$6+(1/$B$8)*M$15*$A61^$B$8</f>
        <v>25.969883998520011</v>
      </c>
      <c r="N61" s="5">
        <f>+$B$3-(1/$B$8)*(1/$B$9)*(($B$5+$B$6*N$15)^$B$9)/$B$6+(1/$B$8)*N$15*$A61^$B$8</f>
        <v>25.884731271743849</v>
      </c>
      <c r="O61" s="5">
        <f>+$B$3-(1/$B$8)*(1/$B$9)*(($B$5+$B$6*O$15)^$B$9)/$B$6+(1/$B$8)*O$15*$A61^$B$8</f>
        <v>25.756373268688016</v>
      </c>
      <c r="P61" s="5">
        <f>+$B$3-(1/$B$8)*(1/$B$9)*(($B$5+$B$6*P$15)^$B$9)/$B$6+(1/$B$8)*P$15*$A61^$B$8</f>
        <v>25.588990597036076</v>
      </c>
      <c r="Q61" s="5">
        <f>+$B$3-(1/$B$8)*(1/$B$9)*(($B$5+$B$6*Q$15)^$B$9)/$B$6+(1/$B$8)*Q$15*$A61^$B$8</f>
        <v>25.38612914734879</v>
      </c>
      <c r="R61" s="5">
        <f t="shared" si="1"/>
        <v>26.00794458616577</v>
      </c>
    </row>
    <row r="62" spans="1:18" ht="15.75" x14ac:dyDescent="0.25">
      <c r="A62" s="5">
        <f t="shared" si="2"/>
        <v>61</v>
      </c>
      <c r="B62" s="5">
        <f>+$B$3-(1/$B$8)*(1/$B$9)*(($B$5+$B$6*B$15)^$B$9)/$B$6+(1/$B$8)*B$15*$A62^$B$8</f>
        <v>20.828524384865933</v>
      </c>
      <c r="C62" s="5">
        <f>+$B$3-(1/$B$8)*(1/$B$9)*(($B$5+$B$6*C$15)^$B$9)/$B$6+(1/$B$8)*C$15*$A62^$B$8</f>
        <v>22.317361318614623</v>
      </c>
      <c r="D62" s="5">
        <f>+$B$3-(1/$B$8)*(1/$B$9)*(($B$5+$B$6*D$15)^$B$9)/$B$6+(1/$B$8)*D$15*$A62^$B$8</f>
        <v>23.39467532855971</v>
      </c>
      <c r="E62" s="5">
        <f>+$B$3-(1/$B$8)*(1/$B$9)*(($B$5+$B$6*E$15)^$B$9)/$B$6+(1/$B$8)*E$15*$A62^$B$8</f>
        <v>24.201422009380487</v>
      </c>
      <c r="F62" s="5">
        <f>+$B$3-(1/$B$8)*(1/$B$9)*(($B$5+$B$6*F$15)^$B$9)/$B$6+(1/$B$8)*F$15*$A62^$B$8</f>
        <v>24.812695179372025</v>
      </c>
      <c r="G62" s="5">
        <f>+$B$3-(1/$B$8)*(1/$B$9)*(($B$5+$B$6*G$15)^$B$9)/$B$6+(1/$B$8)*G$15*$A62^$B$8</f>
        <v>25.274150478208504</v>
      </c>
      <c r="H62" s="5">
        <f>+$B$3-(1/$B$8)*(1/$B$9)*(($B$5+$B$6*H$15)^$B$9)/$B$6+(1/$B$8)*H$15*$A62^$B$8</f>
        <v>25.616009877902812</v>
      </c>
      <c r="I62" s="5">
        <f>+$B$3-(1/$B$8)*(1/$B$9)*(($B$5+$B$6*I$15)^$B$9)/$B$6+(1/$B$8)*I$15*$A62^$B$8</f>
        <v>25.859510452151184</v>
      </c>
      <c r="J62" s="5">
        <f>+$B$3-(1/$B$8)*(1/$B$9)*(($B$5+$B$6*J$15)^$B$9)/$B$6+(1/$B$8)*J$15*$A62^$B$8</f>
        <v>26.020253102868313</v>
      </c>
      <c r="K62" s="5">
        <f>+$B$3-(1/$B$8)*(1/$B$9)*(($B$5+$B$6*K$15)^$B$9)/$B$6+(1/$B$8)*K$15*$A62^$B$8</f>
        <v>26.110098973289666</v>
      </c>
      <c r="L62" s="5">
        <f>+$B$3-(1/$B$8)*(1/$B$9)*(($B$5+$B$6*L$15)^$B$9)/$B$6+(1/$B$8)*L$15*$A62^$B$8</f>
        <v>26.138316479322896</v>
      </c>
      <c r="M62" s="5">
        <f>+$B$3-(1/$B$8)*(1/$B$9)*(($B$5+$B$6*M$15)^$B$9)/$B$6+(1/$B$8)*M$15*$A62^$B$8</f>
        <v>26.112311996316677</v>
      </c>
      <c r="N62" s="5">
        <f>+$B$3-(1/$B$8)*(1/$B$9)*(($B$5+$B$6*N$15)^$B$9)/$B$6+(1/$B$8)*N$15*$A62^$B$8</f>
        <v>26.03811526937103</v>
      </c>
      <c r="O62" s="5">
        <f>+$B$3-(1/$B$8)*(1/$B$9)*(($B$5+$B$6*O$15)^$B$9)/$B$6+(1/$B$8)*O$15*$A62^$B$8</f>
        <v>25.920713266145707</v>
      </c>
      <c r="P62" s="5">
        <f>+$B$3-(1/$B$8)*(1/$B$9)*(($B$5+$B$6*P$15)^$B$9)/$B$6+(1/$B$8)*P$15*$A62^$B$8</f>
        <v>25.764286594324282</v>
      </c>
      <c r="Q62" s="5">
        <f>+$B$3-(1/$B$8)*(1/$B$9)*(($B$5+$B$6*Q$15)^$B$9)/$B$6+(1/$B$8)*Q$15*$A62^$B$8</f>
        <v>25.572381144467506</v>
      </c>
      <c r="R62" s="5">
        <f t="shared" si="1"/>
        <v>26.138316479322881</v>
      </c>
    </row>
    <row r="63" spans="1:18" ht="15.75" x14ac:dyDescent="0.25">
      <c r="A63" s="5">
        <f t="shared" si="2"/>
        <v>62</v>
      </c>
      <c r="B63" s="5">
        <f>+$B$3-(1/$B$8)*(1/$B$9)*(($B$5+$B$6*B$15)^$B$9)/$B$6+(1/$B$8)*B$15*$A63^$B$8</f>
        <v>20.849906710537677</v>
      </c>
      <c r="C63" s="5">
        <f>+$B$3-(1/$B$8)*(1/$B$9)*(($B$5+$B$6*C$15)^$B$9)/$B$6+(1/$B$8)*C$15*$A63^$B$8</f>
        <v>22.349434807122243</v>
      </c>
      <c r="D63" s="5">
        <f>+$B$3-(1/$B$8)*(1/$B$9)*(($B$5+$B$6*D$15)^$B$9)/$B$6+(1/$B$8)*D$15*$A63^$B$8</f>
        <v>23.4374399799032</v>
      </c>
      <c r="E63" s="5">
        <f>+$B$3-(1/$B$8)*(1/$B$9)*(($B$5+$B$6*E$15)^$B$9)/$B$6+(1/$B$8)*E$15*$A63^$B$8</f>
        <v>24.254877823559848</v>
      </c>
      <c r="F63" s="5">
        <f>+$B$3-(1/$B$8)*(1/$B$9)*(($B$5+$B$6*F$15)^$B$9)/$B$6+(1/$B$8)*F$15*$A63^$B$8</f>
        <v>24.876842156387259</v>
      </c>
      <c r="G63" s="5">
        <f>+$B$3-(1/$B$8)*(1/$B$9)*(($B$5+$B$6*G$15)^$B$9)/$B$6+(1/$B$8)*G$15*$A63^$B$8</f>
        <v>25.348988618059607</v>
      </c>
      <c r="H63" s="5">
        <f>+$B$3-(1/$B$8)*(1/$B$9)*(($B$5+$B$6*H$15)^$B$9)/$B$6+(1/$B$8)*H$15*$A63^$B$8</f>
        <v>25.701539180589791</v>
      </c>
      <c r="I63" s="5">
        <f>+$B$3-(1/$B$8)*(1/$B$9)*(($B$5+$B$6*I$15)^$B$9)/$B$6+(1/$B$8)*I$15*$A63^$B$8</f>
        <v>25.955730917674039</v>
      </c>
      <c r="J63" s="5">
        <f>+$B$3-(1/$B$8)*(1/$B$9)*(($B$5+$B$6*J$15)^$B$9)/$B$6+(1/$B$8)*J$15*$A63^$B$8</f>
        <v>26.12716473122704</v>
      </c>
      <c r="K63" s="5">
        <f>+$B$3-(1/$B$8)*(1/$B$9)*(($B$5+$B$6*K$15)^$B$9)/$B$6+(1/$B$8)*K$15*$A63^$B$8</f>
        <v>26.227701764484262</v>
      </c>
      <c r="L63" s="5">
        <f>+$B$3-(1/$B$8)*(1/$B$9)*(($B$5+$B$6*L$15)^$B$9)/$B$6+(1/$B$8)*L$15*$A63^$B$8</f>
        <v>26.266610433353364</v>
      </c>
      <c r="M63" s="5">
        <f>+$B$3-(1/$B$8)*(1/$B$9)*(($B$5+$B$6*M$15)^$B$9)/$B$6+(1/$B$8)*M$15*$A63^$B$8</f>
        <v>26.251297113183021</v>
      </c>
      <c r="N63" s="5">
        <f>+$B$3-(1/$B$8)*(1/$B$9)*(($B$5+$B$6*N$15)^$B$9)/$B$6+(1/$B$8)*N$15*$A63^$B$8</f>
        <v>26.187791549073243</v>
      </c>
      <c r="O63" s="5">
        <f>+$B$3-(1/$B$8)*(1/$B$9)*(($B$5+$B$6*O$15)^$B$9)/$B$6+(1/$B$8)*O$15*$A63^$B$8</f>
        <v>26.081080708683796</v>
      </c>
      <c r="P63" s="5">
        <f>+$B$3-(1/$B$8)*(1/$B$9)*(($B$5+$B$6*P$15)^$B$9)/$B$6+(1/$B$8)*P$15*$A63^$B$8</f>
        <v>25.93534519969824</v>
      </c>
      <c r="Q63" s="5">
        <f>+$B$3-(1/$B$8)*(1/$B$9)*(($B$5+$B$6*Q$15)^$B$9)/$B$6+(1/$B$8)*Q$15*$A63^$B$8</f>
        <v>25.75413091267734</v>
      </c>
      <c r="R63" s="5">
        <f t="shared" si="1"/>
        <v>26.267675225186082</v>
      </c>
    </row>
    <row r="64" spans="1:18" ht="15.75" x14ac:dyDescent="0.25">
      <c r="A64" s="5">
        <f t="shared" si="2"/>
        <v>63</v>
      </c>
      <c r="B64" s="5">
        <f>+$B$3-(1/$B$8)*(1/$B$9)*(($B$5+$B$6*B$15)^$B$9)/$B$6+(1/$B$8)*B$15*$A64^$B$8</f>
        <v>20.870780403833489</v>
      </c>
      <c r="C64" s="5">
        <f>+$B$3-(1/$B$8)*(1/$B$9)*(($B$5+$B$6*C$15)^$B$9)/$B$6+(1/$B$8)*C$15*$A64^$B$8</f>
        <v>22.380745347065961</v>
      </c>
      <c r="D64" s="5">
        <f>+$B$3-(1/$B$8)*(1/$B$9)*(($B$5+$B$6*D$15)^$B$9)/$B$6+(1/$B$8)*D$15*$A64^$B$8</f>
        <v>23.479187366494823</v>
      </c>
      <c r="E64" s="5">
        <f>+$B$3-(1/$B$8)*(1/$B$9)*(($B$5+$B$6*E$15)^$B$9)/$B$6+(1/$B$8)*E$15*$A64^$B$8</f>
        <v>24.307062056799378</v>
      </c>
      <c r="F64" s="5">
        <f>+$B$3-(1/$B$8)*(1/$B$9)*(($B$5+$B$6*F$15)^$B$9)/$B$6+(1/$B$8)*F$15*$A64^$B$8</f>
        <v>24.939463236274698</v>
      </c>
      <c r="G64" s="5">
        <f>+$B$3-(1/$B$8)*(1/$B$9)*(($B$5+$B$6*G$15)^$B$9)/$B$6+(1/$B$8)*G$15*$A64^$B$8</f>
        <v>25.422046544594952</v>
      </c>
      <c r="H64" s="5">
        <f>+$B$3-(1/$B$8)*(1/$B$9)*(($B$5+$B$6*H$15)^$B$9)/$B$6+(1/$B$8)*H$15*$A64^$B$8</f>
        <v>25.785033953773038</v>
      </c>
      <c r="I64" s="5">
        <f>+$B$3-(1/$B$8)*(1/$B$9)*(($B$5+$B$6*I$15)^$B$9)/$B$6+(1/$B$8)*I$15*$A64^$B$8</f>
        <v>26.049662537505192</v>
      </c>
      <c r="J64" s="5">
        <f>+$B$3-(1/$B$8)*(1/$B$9)*(($B$5+$B$6*J$15)^$B$9)/$B$6+(1/$B$8)*J$15*$A64^$B$8</f>
        <v>26.231533197706099</v>
      </c>
      <c r="K64" s="5">
        <f>+$B$3-(1/$B$8)*(1/$B$9)*(($B$5+$B$6*K$15)^$B$9)/$B$6+(1/$B$8)*K$15*$A64^$B$8</f>
        <v>26.342507077611231</v>
      </c>
      <c r="L64" s="5">
        <f>+$B$3-(1/$B$8)*(1/$B$9)*(($B$5+$B$6*L$15)^$B$9)/$B$6+(1/$B$8)*L$15*$A64^$B$8</f>
        <v>26.391852593128238</v>
      </c>
      <c r="M64" s="5">
        <f>+$B$3-(1/$B$8)*(1/$B$9)*(($B$5+$B$6*M$15)^$B$9)/$B$6+(1/$B$8)*M$15*$A64^$B$8</f>
        <v>26.386976119605798</v>
      </c>
      <c r="N64" s="5">
        <f>+$B$3-(1/$B$8)*(1/$B$9)*(($B$5+$B$6*N$15)^$B$9)/$B$6+(1/$B$8)*N$15*$A64^$B$8</f>
        <v>26.333907402143929</v>
      </c>
      <c r="O64" s="5">
        <f>+$B$3-(1/$B$8)*(1/$B$9)*(($B$5+$B$6*O$15)^$B$9)/$B$6+(1/$B$8)*O$15*$A64^$B$8</f>
        <v>26.237633408402385</v>
      </c>
      <c r="P64" s="5">
        <f>+$B$3-(1/$B$8)*(1/$B$9)*(($B$5+$B$6*P$15)^$B$9)/$B$6+(1/$B$8)*P$15*$A64^$B$8</f>
        <v>26.102334746064738</v>
      </c>
      <c r="Q64" s="5">
        <f>+$B$3-(1/$B$8)*(1/$B$9)*(($B$5+$B$6*Q$15)^$B$9)/$B$6+(1/$B$8)*Q$15*$A64^$B$8</f>
        <v>25.93155730569174</v>
      </c>
      <c r="R64" s="5">
        <f t="shared" si="1"/>
        <v>26.39604428491991</v>
      </c>
    </row>
    <row r="65" spans="1:18" ht="15.75" x14ac:dyDescent="0.25">
      <c r="A65" s="5">
        <f t="shared" si="2"/>
        <v>64</v>
      </c>
      <c r="B65" s="5">
        <f>+$B$3-(1/$B$8)*(1/$B$9)*(($B$5+$B$6*B$15)^$B$9)/$B$6+(1/$B$8)*B$15*$A65^$B$8</f>
        <v>20.891165353481135</v>
      </c>
      <c r="C65" s="5">
        <f>+$B$3-(1/$B$8)*(1/$B$9)*(($B$5+$B$6*C$15)^$B$9)/$B$6+(1/$B$8)*C$15*$A65^$B$8</f>
        <v>22.411322771537428</v>
      </c>
      <c r="D65" s="5">
        <f>+$B$3-(1/$B$8)*(1/$B$9)*(($B$5+$B$6*D$15)^$B$9)/$B$6+(1/$B$8)*D$15*$A65^$B$8</f>
        <v>23.519957265790119</v>
      </c>
      <c r="E65" s="5">
        <f>+$B$3-(1/$B$8)*(1/$B$9)*(($B$5+$B$6*E$15)^$B$9)/$B$6+(1/$B$8)*E$15*$A65^$B$8</f>
        <v>24.358024430918494</v>
      </c>
      <c r="F65" s="5">
        <f>+$B$3-(1/$B$8)*(1/$B$9)*(($B$5+$B$6*F$15)^$B$9)/$B$6+(1/$B$8)*F$15*$A65^$B$8</f>
        <v>25.000618085217635</v>
      </c>
      <c r="G65" s="5">
        <f>+$B$3-(1/$B$8)*(1/$B$9)*(($B$5+$B$6*G$15)^$B$9)/$B$6+(1/$B$8)*G$15*$A65^$B$8</f>
        <v>25.493393868361714</v>
      </c>
      <c r="H65" s="5">
        <f>+$B$3-(1/$B$8)*(1/$B$9)*(($B$5+$B$6*H$15)^$B$9)/$B$6+(1/$B$8)*H$15*$A65^$B$8</f>
        <v>25.866573752363625</v>
      </c>
      <c r="I65" s="5">
        <f>+$B$3-(1/$B$8)*(1/$B$9)*(($B$5+$B$6*I$15)^$B$9)/$B$6+(1/$B$8)*I$15*$A65^$B$8</f>
        <v>26.1413948109196</v>
      </c>
      <c r="J65" s="5">
        <f>+$B$3-(1/$B$8)*(1/$B$9)*(($B$5+$B$6*J$15)^$B$9)/$B$6+(1/$B$8)*J$15*$A65^$B$8</f>
        <v>26.333457945944332</v>
      </c>
      <c r="K65" s="5">
        <f>+$B$3-(1/$B$8)*(1/$B$9)*(($B$5+$B$6*K$15)^$B$9)/$B$6+(1/$B$8)*K$15*$A65^$B$8</f>
        <v>26.454624300673281</v>
      </c>
      <c r="L65" s="5">
        <f>+$B$3-(1/$B$8)*(1/$B$9)*(($B$5+$B$6*L$15)^$B$9)/$B$6+(1/$B$8)*L$15*$A65^$B$8</f>
        <v>26.514162291014117</v>
      </c>
      <c r="M65" s="5">
        <f>+$B$3-(1/$B$8)*(1/$B$9)*(($B$5+$B$6*M$15)^$B$9)/$B$6+(1/$B$8)*M$15*$A65^$B$8</f>
        <v>26.519478292315501</v>
      </c>
      <c r="N65" s="5">
        <f>+$B$3-(1/$B$8)*(1/$B$9)*(($B$5+$B$6*N$15)^$B$9)/$B$6+(1/$B$8)*N$15*$A65^$B$8</f>
        <v>26.476602049677453</v>
      </c>
      <c r="O65" s="5">
        <f>+$B$3-(1/$B$8)*(1/$B$9)*(($B$5+$B$6*O$15)^$B$9)/$B$6+(1/$B$8)*O$15*$A65^$B$8</f>
        <v>26.390520530759733</v>
      </c>
      <c r="P65" s="5">
        <f>+$B$3-(1/$B$8)*(1/$B$9)*(($B$5+$B$6*P$15)^$B$9)/$B$6+(1/$B$8)*P$15*$A65^$B$8</f>
        <v>26.265414343245908</v>
      </c>
      <c r="Q65" s="5">
        <f>+$B$3-(1/$B$8)*(1/$B$9)*(($B$5+$B$6*Q$15)^$B$9)/$B$6+(1/$B$8)*Q$15*$A65^$B$8</f>
        <v>26.104829377696735</v>
      </c>
      <c r="R65" s="5">
        <f t="shared" si="1"/>
        <v>26.523446227334432</v>
      </c>
    </row>
    <row r="66" spans="1:18" ht="15.75" x14ac:dyDescent="0.25">
      <c r="A66" s="5">
        <f t="shared" si="2"/>
        <v>65</v>
      </c>
      <c r="B66" s="5">
        <f>+$B$3-(1/$B$8)*(1/$B$9)*(($B$5+$B$6*B$15)^$B$9)/$B$6+(1/$B$8)*B$15*$A66^$B$8</f>
        <v>20.911080375322467</v>
      </c>
      <c r="C66" s="5">
        <f>+$B$3-(1/$B$8)*(1/$B$9)*(($B$5+$B$6*C$15)^$B$9)/$B$6+(1/$B$8)*C$15*$A66^$B$8</f>
        <v>22.441195304299423</v>
      </c>
      <c r="D66" s="5">
        <f>+$B$3-(1/$B$8)*(1/$B$9)*(($B$5+$B$6*D$15)^$B$9)/$B$6+(1/$B$8)*D$15*$A66^$B$8</f>
        <v>23.559787309472775</v>
      </c>
      <c r="E66" s="5">
        <f>+$B$3-(1/$B$8)*(1/$B$9)*(($B$5+$B$6*E$15)^$B$9)/$B$6+(1/$B$8)*E$15*$A66^$B$8</f>
        <v>24.407811985521818</v>
      </c>
      <c r="F66" s="5">
        <f>+$B$3-(1/$B$8)*(1/$B$9)*(($B$5+$B$6*F$15)^$B$9)/$B$6+(1/$B$8)*F$15*$A66^$B$8</f>
        <v>25.060363150741622</v>
      </c>
      <c r="G66" s="5">
        <f>+$B$3-(1/$B$8)*(1/$B$9)*(($B$5+$B$6*G$15)^$B$9)/$B$6+(1/$B$8)*G$15*$A66^$B$8</f>
        <v>25.563096444806366</v>
      </c>
      <c r="H66" s="5">
        <f>+$B$3-(1/$B$8)*(1/$B$9)*(($B$5+$B$6*H$15)^$B$9)/$B$6+(1/$B$8)*H$15*$A66^$B$8</f>
        <v>25.94623383972894</v>
      </c>
      <c r="I66" s="5">
        <f>+$B$3-(1/$B$8)*(1/$B$9)*(($B$5+$B$6*I$15)^$B$9)/$B$6+(1/$B$8)*I$15*$A66^$B$8</f>
        <v>26.231012409205583</v>
      </c>
      <c r="J66" s="5">
        <f>+$B$3-(1/$B$8)*(1/$B$9)*(($B$5+$B$6*J$15)^$B$9)/$B$6+(1/$B$8)*J$15*$A66^$B$8</f>
        <v>26.433033055150979</v>
      </c>
      <c r="K66" s="5">
        <f>+$B$3-(1/$B$8)*(1/$B$9)*(($B$5+$B$6*K$15)^$B$9)/$B$6+(1/$B$8)*K$15*$A66^$B$8</f>
        <v>26.564156920800592</v>
      </c>
      <c r="L66" s="5">
        <f>+$B$3-(1/$B$8)*(1/$B$9)*(($B$5+$B$6*L$15)^$B$9)/$B$6+(1/$B$8)*L$15*$A66^$B$8</f>
        <v>26.633652422062092</v>
      </c>
      <c r="M66" s="5">
        <f>+$B$3-(1/$B$8)*(1/$B$9)*(($B$5+$B$6*M$15)^$B$9)/$B$6+(1/$B$8)*M$15*$A66^$B$8</f>
        <v>26.64892593428414</v>
      </c>
      <c r="N66" s="5">
        <f>+$B$3-(1/$B$8)*(1/$B$9)*(($B$5+$B$6*N$15)^$B$9)/$B$6+(1/$B$8)*N$15*$A66^$B$8</f>
        <v>26.616007202566756</v>
      </c>
      <c r="O66" s="5">
        <f>+$B$3-(1/$B$8)*(1/$B$9)*(($B$5+$B$6*O$15)^$B$9)/$B$6+(1/$B$8)*O$15*$A66^$B$8</f>
        <v>26.539883194569704</v>
      </c>
      <c r="P66" s="5">
        <f>+$B$3-(1/$B$8)*(1/$B$9)*(($B$5+$B$6*P$15)^$B$9)/$B$6+(1/$B$8)*P$15*$A66^$B$8</f>
        <v>26.424734517976542</v>
      </c>
      <c r="Q66" s="5">
        <f>+$B$3-(1/$B$8)*(1/$B$9)*(($B$5+$B$6*Q$15)^$B$9)/$B$6+(1/$B$8)*Q$15*$A66^$B$8</f>
        <v>26.274107063348033</v>
      </c>
      <c r="R66" s="5">
        <f t="shared" si="1"/>
        <v>26.649902775670199</v>
      </c>
    </row>
    <row r="67" spans="1:18" ht="15.75" x14ac:dyDescent="0.25">
      <c r="A67" s="5">
        <f t="shared" si="2"/>
        <v>66</v>
      </c>
      <c r="B67" s="5">
        <f>+$B$3-(1/$B$8)*(1/$B$9)*(($B$5+$B$6*B$15)^$B$9)/$B$6+(1/$B$8)*B$15*$A67^$B$8</f>
        <v>20.930543285629323</v>
      </c>
      <c r="C67" s="5">
        <f>+$B$3-(1/$B$8)*(1/$B$9)*(($B$5+$B$6*C$15)^$B$9)/$B$6+(1/$B$8)*C$15*$A67^$B$8</f>
        <v>22.470389669759708</v>
      </c>
      <c r="D67" s="5">
        <f>+$B$3-(1/$B$8)*(1/$B$9)*(($B$5+$B$6*D$15)^$B$9)/$B$6+(1/$B$8)*D$15*$A67^$B$8</f>
        <v>23.598713130086487</v>
      </c>
      <c r="E67" s="5">
        <f>+$B$3-(1/$B$8)*(1/$B$9)*(($B$5+$B$6*E$15)^$B$9)/$B$6+(1/$B$8)*E$15*$A67^$B$8</f>
        <v>24.456469261288959</v>
      </c>
      <c r="F67" s="5">
        <f>+$B$3-(1/$B$8)*(1/$B$9)*(($B$5+$B$6*F$15)^$B$9)/$B$6+(1/$B$8)*F$15*$A67^$B$8</f>
        <v>25.118751881662192</v>
      </c>
      <c r="G67" s="5">
        <f>+$B$3-(1/$B$8)*(1/$B$9)*(($B$5+$B$6*G$15)^$B$9)/$B$6+(1/$B$8)*G$15*$A67^$B$8</f>
        <v>25.631216630880363</v>
      </c>
      <c r="H67" s="5">
        <f>+$B$3-(1/$B$8)*(1/$B$9)*(($B$5+$B$6*H$15)^$B$9)/$B$6+(1/$B$8)*H$15*$A67^$B$8</f>
        <v>26.024085480956366</v>
      </c>
      <c r="I67" s="5">
        <f>+$B$3-(1/$B$8)*(1/$B$9)*(($B$5+$B$6*I$15)^$B$9)/$B$6+(1/$B$8)*I$15*$A67^$B$8</f>
        <v>26.318595505586437</v>
      </c>
      <c r="J67" s="5">
        <f>+$B$3-(1/$B$8)*(1/$B$9)*(($B$5+$B$6*J$15)^$B$9)/$B$6+(1/$B$8)*J$15*$A67^$B$8</f>
        <v>26.530347606685257</v>
      </c>
      <c r="K67" s="5">
        <f>+$B$3-(1/$B$8)*(1/$B$9)*(($B$5+$B$6*K$15)^$B$9)/$B$6+(1/$B$8)*K$15*$A67^$B$8</f>
        <v>26.671202927488302</v>
      </c>
      <c r="L67" s="5">
        <f>+$B$3-(1/$B$8)*(1/$B$9)*(($B$5+$B$6*L$15)^$B$9)/$B$6+(1/$B$8)*L$15*$A67^$B$8</f>
        <v>26.75042988390323</v>
      </c>
      <c r="M67" s="5">
        <f>+$B$3-(1/$B$8)*(1/$B$9)*(($B$5+$B$6*M$15)^$B$9)/$B$6+(1/$B$8)*M$15*$A67^$B$8</f>
        <v>26.775434851278707</v>
      </c>
      <c r="N67" s="5">
        <f>+$B$3-(1/$B$8)*(1/$B$9)*(($B$5+$B$6*N$15)^$B$9)/$B$6+(1/$B$8)*N$15*$A67^$B$8</f>
        <v>26.752247574714751</v>
      </c>
      <c r="O67" s="5">
        <f>+$B$3-(1/$B$8)*(1/$B$9)*(($B$5+$B$6*O$15)^$B$9)/$B$6+(1/$B$8)*O$15*$A67^$B$8</f>
        <v>26.685855021871124</v>
      </c>
      <c r="P67" s="5">
        <f>+$B$3-(1/$B$8)*(1/$B$9)*(($B$5+$B$6*P$15)^$B$9)/$B$6+(1/$B$8)*P$15*$A67^$B$8</f>
        <v>26.580437800431394</v>
      </c>
      <c r="Q67" s="5">
        <f>+$B$3-(1/$B$8)*(1/$B$9)*(($B$5+$B$6*Q$15)^$B$9)/$B$6+(1/$B$8)*Q$15*$A67^$B$8</f>
        <v>26.439541800956313</v>
      </c>
      <c r="R67" s="5">
        <f t="shared" si="1"/>
        <v>26.7754348512787</v>
      </c>
    </row>
    <row r="68" spans="1:18" ht="15.75" x14ac:dyDescent="0.25">
      <c r="A68" s="5">
        <f t="shared" si="2"/>
        <v>67</v>
      </c>
      <c r="B68" s="5">
        <f>+$B$3-(1/$B$8)*(1/$B$9)*(($B$5+$B$6*B$15)^$B$9)/$B$6+(1/$B$8)*B$15*$A68^$B$8</f>
        <v>20.949570968385931</v>
      </c>
      <c r="C68" s="5">
        <f>+$B$3-(1/$B$8)*(1/$B$9)*(($B$5+$B$6*C$15)^$B$9)/$B$6+(1/$B$8)*C$15*$A68^$B$8</f>
        <v>22.49893119389462</v>
      </c>
      <c r="D68" s="5">
        <f>+$B$3-(1/$B$8)*(1/$B$9)*(($B$5+$B$6*D$15)^$B$9)/$B$6+(1/$B$8)*D$15*$A68^$B$8</f>
        <v>23.636768495599703</v>
      </c>
      <c r="E68" s="5">
        <f>+$B$3-(1/$B$8)*(1/$B$9)*(($B$5+$B$6*E$15)^$B$9)/$B$6+(1/$B$8)*E$15*$A68^$B$8</f>
        <v>24.504038468180479</v>
      </c>
      <c r="F68" s="5">
        <f>+$B$3-(1/$B$8)*(1/$B$9)*(($B$5+$B$6*F$15)^$B$9)/$B$6+(1/$B$8)*F$15*$A68^$B$8</f>
        <v>25.175834929932016</v>
      </c>
      <c r="G68" s="5">
        <f>+$B$3-(1/$B$8)*(1/$B$9)*(($B$5+$B$6*G$15)^$B$9)/$B$6+(1/$B$8)*G$15*$A68^$B$8</f>
        <v>25.697813520528491</v>
      </c>
      <c r="H68" s="5">
        <f>+$B$3-(1/$B$8)*(1/$B$9)*(($B$5+$B$6*H$15)^$B$9)/$B$6+(1/$B$8)*H$15*$A68^$B$8</f>
        <v>26.100196211982798</v>
      </c>
      <c r="I68" s="5">
        <f>+$B$3-(1/$B$8)*(1/$B$9)*(($B$5+$B$6*I$15)^$B$9)/$B$6+(1/$B$8)*I$15*$A68^$B$8</f>
        <v>26.40422007799117</v>
      </c>
      <c r="J68" s="5">
        <f>+$B$3-(1/$B$8)*(1/$B$9)*(($B$5+$B$6*J$15)^$B$9)/$B$6+(1/$B$8)*J$15*$A68^$B$8</f>
        <v>26.625486020468301</v>
      </c>
      <c r="K68" s="5">
        <f>+$B$3-(1/$B$8)*(1/$B$9)*(($B$5+$B$6*K$15)^$B$9)/$B$6+(1/$B$8)*K$15*$A68^$B$8</f>
        <v>26.77585518264965</v>
      </c>
      <c r="L68" s="5">
        <f>+$B$3-(1/$B$8)*(1/$B$9)*(($B$5+$B$6*L$15)^$B$9)/$B$6+(1/$B$8)*L$15*$A68^$B$8</f>
        <v>26.864595980442878</v>
      </c>
      <c r="M68" s="5">
        <f>+$B$3-(1/$B$8)*(1/$B$9)*(($B$5+$B$6*M$15)^$B$9)/$B$6+(1/$B$8)*M$15*$A68^$B$8</f>
        <v>26.899114789196659</v>
      </c>
      <c r="N68" s="5">
        <f>+$B$3-(1/$B$8)*(1/$B$9)*(($B$5+$B$6*N$15)^$B$9)/$B$6+(1/$B$8)*N$15*$A68^$B$8</f>
        <v>26.885441354011007</v>
      </c>
      <c r="O68" s="5">
        <f>+$B$3-(1/$B$8)*(1/$B$9)*(($B$5+$B$6*O$15)^$B$9)/$B$6+(1/$B$8)*O$15*$A68^$B$8</f>
        <v>26.828562642545688</v>
      </c>
      <c r="P68" s="5">
        <f>+$B$3-(1/$B$8)*(1/$B$9)*(($B$5+$B$6*P$15)^$B$9)/$B$6+(1/$B$8)*P$15*$A68^$B$8</f>
        <v>26.732659262484258</v>
      </c>
      <c r="Q68" s="5">
        <f>+$B$3-(1/$B$8)*(1/$B$9)*(($B$5+$B$6*Q$15)^$B$9)/$B$6+(1/$B$8)*Q$15*$A68^$B$8</f>
        <v>26.601277104387481</v>
      </c>
      <c r="R68" s="5">
        <f t="shared" si="1"/>
        <v>26.900062614446178</v>
      </c>
    </row>
    <row r="69" spans="1:18" ht="15.75" x14ac:dyDescent="0.25">
      <c r="A69" s="5">
        <f t="shared" si="2"/>
        <v>68</v>
      </c>
      <c r="B69" s="5">
        <f>+$B$3-(1/$B$8)*(1/$B$9)*(($B$5+$B$6*B$15)^$B$9)/$B$6+(1/$B$8)*B$15*$A69^$B$8</f>
        <v>20.96817943711601</v>
      </c>
      <c r="C69" s="5">
        <f>+$B$3-(1/$B$8)*(1/$B$9)*(($B$5+$B$6*C$15)^$B$9)/$B$6+(1/$B$8)*C$15*$A69^$B$8</f>
        <v>22.526843896989742</v>
      </c>
      <c r="D69" s="5">
        <f>+$B$3-(1/$B$8)*(1/$B$9)*(($B$5+$B$6*D$15)^$B$9)/$B$6+(1/$B$8)*D$15*$A69^$B$8</f>
        <v>23.673985433059869</v>
      </c>
      <c r="E69" s="5">
        <f>+$B$3-(1/$B$8)*(1/$B$9)*(($B$5+$B$6*E$15)^$B$9)/$B$6+(1/$B$8)*E$15*$A69^$B$8</f>
        <v>24.55055964000568</v>
      </c>
      <c r="F69" s="5">
        <f>+$B$3-(1/$B$8)*(1/$B$9)*(($B$5+$B$6*F$15)^$B$9)/$B$6+(1/$B$8)*F$15*$A69^$B$8</f>
        <v>25.23166033612226</v>
      </c>
      <c r="G69" s="5">
        <f>+$B$3-(1/$B$8)*(1/$B$9)*(($B$5+$B$6*G$15)^$B$9)/$B$6+(1/$B$8)*G$15*$A69^$B$8</f>
        <v>25.762943161083776</v>
      </c>
      <c r="H69" s="5">
        <f>+$B$3-(1/$B$8)*(1/$B$9)*(($B$5+$B$6*H$15)^$B$9)/$B$6+(1/$B$8)*H$15*$A69^$B$8</f>
        <v>26.174630086903125</v>
      </c>
      <c r="I69" s="5">
        <f>+$B$3-(1/$B$8)*(1/$B$9)*(($B$5+$B$6*I$15)^$B$9)/$B$6+(1/$B$8)*I$15*$A69^$B$8</f>
        <v>26.48795818727654</v>
      </c>
      <c r="J69" s="5">
        <f>+$B$3-(1/$B$8)*(1/$B$9)*(($B$5+$B$6*J$15)^$B$9)/$B$6+(1/$B$8)*J$15*$A69^$B$8</f>
        <v>26.718528364118704</v>
      </c>
      <c r="K69" s="5">
        <f>+$B$3-(1/$B$8)*(1/$B$9)*(($B$5+$B$6*K$15)^$B$9)/$B$6+(1/$B$8)*K$15*$A69^$B$8</f>
        <v>26.878201760665096</v>
      </c>
      <c r="L69" s="5">
        <f>+$B$3-(1/$B$8)*(1/$B$9)*(($B$5+$B$6*L$15)^$B$9)/$B$6+(1/$B$8)*L$15*$A69^$B$8</f>
        <v>26.976246792823368</v>
      </c>
      <c r="M69" s="5">
        <f>+$B$3-(1/$B$8)*(1/$B$9)*(($B$5+$B$6*M$15)^$B$9)/$B$6+(1/$B$8)*M$15*$A69^$B$8</f>
        <v>27.020069835942188</v>
      </c>
      <c r="N69" s="5">
        <f>+$B$3-(1/$B$8)*(1/$B$9)*(($B$5+$B$6*N$15)^$B$9)/$B$6+(1/$B$8)*N$15*$A69^$B$8</f>
        <v>27.015700635121579</v>
      </c>
      <c r="O69" s="5">
        <f>+$B$3-(1/$B$8)*(1/$B$9)*(($B$5+$B$6*O$15)^$B$9)/$B$6+(1/$B$8)*O$15*$A69^$B$8</f>
        <v>26.968126158021295</v>
      </c>
      <c r="P69" s="5">
        <f>+$B$3-(1/$B$8)*(1/$B$9)*(($B$5+$B$6*P$15)^$B$9)/$B$6+(1/$B$8)*P$15*$A69^$B$8</f>
        <v>26.881527012324909</v>
      </c>
      <c r="Q69" s="5">
        <f>+$B$3-(1/$B$8)*(1/$B$9)*(($B$5+$B$6*Q$15)^$B$9)/$B$6+(1/$B$8)*Q$15*$A69^$B$8</f>
        <v>26.759449088593172</v>
      </c>
      <c r="R69" s="5">
        <f t="shared" si="1"/>
        <v>27.023805502585702</v>
      </c>
    </row>
    <row r="70" spans="1:18" ht="15.75" x14ac:dyDescent="0.25">
      <c r="A70" s="5">
        <f t="shared" si="2"/>
        <v>69</v>
      </c>
      <c r="B70" s="5">
        <f>+$B$3-(1/$B$8)*(1/$B$9)*(($B$5+$B$6*B$15)^$B$9)/$B$6+(1/$B$8)*B$15*$A70^$B$8</f>
        <v>20.986383891769865</v>
      </c>
      <c r="C70" s="5">
        <f>+$B$3-(1/$B$8)*(1/$B$9)*(($B$5+$B$6*C$15)^$B$9)/$B$6+(1/$B$8)*C$15*$A70^$B$8</f>
        <v>22.554150578970525</v>
      </c>
      <c r="D70" s="5">
        <f>+$B$3-(1/$B$8)*(1/$B$9)*(($B$5+$B$6*D$15)^$B$9)/$B$6+(1/$B$8)*D$15*$A70^$B$8</f>
        <v>23.710394342367579</v>
      </c>
      <c r="E70" s="5">
        <f>+$B$3-(1/$B$8)*(1/$B$9)*(($B$5+$B$6*E$15)^$B$9)/$B$6+(1/$B$8)*E$15*$A70^$B$8</f>
        <v>24.596070776640317</v>
      </c>
      <c r="F70" s="5">
        <f>+$B$3-(1/$B$8)*(1/$B$9)*(($B$5+$B$6*F$15)^$B$9)/$B$6+(1/$B$8)*F$15*$A70^$B$8</f>
        <v>25.286273700083825</v>
      </c>
      <c r="G70" s="5">
        <f>+$B$3-(1/$B$8)*(1/$B$9)*(($B$5+$B$6*G$15)^$B$9)/$B$6+(1/$B$8)*G$15*$A70^$B$8</f>
        <v>25.826658752372268</v>
      </c>
      <c r="H70" s="5">
        <f>+$B$3-(1/$B$8)*(1/$B$9)*(($B$5+$B$6*H$15)^$B$9)/$B$6+(1/$B$8)*H$15*$A70^$B$8</f>
        <v>26.247447905518548</v>
      </c>
      <c r="I70" s="5">
        <f>+$B$3-(1/$B$8)*(1/$B$9)*(($B$5+$B$6*I$15)^$B$9)/$B$6+(1/$B$8)*I$15*$A70^$B$8</f>
        <v>26.569878233218887</v>
      </c>
      <c r="J70" s="5">
        <f>+$B$3-(1/$B$8)*(1/$B$9)*(($B$5+$B$6*J$15)^$B$9)/$B$6+(1/$B$8)*J$15*$A70^$B$8</f>
        <v>26.809550637387982</v>
      </c>
      <c r="K70" s="5">
        <f>+$B$3-(1/$B$8)*(1/$B$9)*(($B$5+$B$6*K$15)^$B$9)/$B$6+(1/$B$8)*K$15*$A70^$B$8</f>
        <v>26.978326261261302</v>
      </c>
      <c r="L70" s="5">
        <f>+$B$3-(1/$B$8)*(1/$B$9)*(($B$5+$B$6*L$15)^$B$9)/$B$6+(1/$B$8)*L$15*$A70^$B$8</f>
        <v>27.085473520746497</v>
      </c>
      <c r="M70" s="5">
        <f>+$B$3-(1/$B$8)*(1/$B$9)*(($B$5+$B$6*M$15)^$B$9)/$B$6+(1/$B$8)*M$15*$A70^$B$8</f>
        <v>27.138398791192248</v>
      </c>
      <c r="N70" s="5">
        <f>+$B$3-(1/$B$8)*(1/$B$9)*(($B$5+$B$6*N$15)^$B$9)/$B$6+(1/$B$8)*N$15*$A70^$B$8</f>
        <v>27.143131817698563</v>
      </c>
      <c r="O70" s="5">
        <f>+$B$3-(1/$B$8)*(1/$B$9)*(($B$5+$B$6*O$15)^$B$9)/$B$6+(1/$B$8)*O$15*$A70^$B$8</f>
        <v>27.104659567925211</v>
      </c>
      <c r="P70" s="5">
        <f>+$B$3-(1/$B$8)*(1/$B$9)*(($B$5+$B$6*P$15)^$B$9)/$B$6+(1/$B$8)*P$15*$A70^$B$8</f>
        <v>27.027162649555752</v>
      </c>
      <c r="Q70" s="5">
        <f>+$B$3-(1/$B$8)*(1/$B$9)*(($B$5+$B$6*Q$15)^$B$9)/$B$6+(1/$B$8)*Q$15*$A70^$B$8</f>
        <v>26.914186953150942</v>
      </c>
      <c r="R70" s="5">
        <f t="shared" si="1"/>
        <v>27.146682266001605</v>
      </c>
    </row>
    <row r="71" spans="1:18" ht="15.75" x14ac:dyDescent="0.25">
      <c r="A71" s="5">
        <f t="shared" si="2"/>
        <v>70</v>
      </c>
      <c r="B71" s="5">
        <f>+$B$3-(1/$B$8)*(1/$B$9)*(($B$5+$B$6*B$15)^$B$9)/$B$6+(1/$B$8)*B$15*$A71^$B$8</f>
        <v>21.004198771131335</v>
      </c>
      <c r="C71" s="5">
        <f>+$B$3-(1/$B$8)*(1/$B$9)*(($B$5+$B$6*C$15)^$B$9)/$B$6+(1/$B$8)*C$15*$A71^$B$8</f>
        <v>22.580872898012728</v>
      </c>
      <c r="D71" s="5">
        <f>+$B$3-(1/$B$8)*(1/$B$9)*(($B$5+$B$6*D$15)^$B$9)/$B$6+(1/$B$8)*D$15*$A71^$B$8</f>
        <v>23.746024101090516</v>
      </c>
      <c r="E71" s="5">
        <f>+$B$3-(1/$B$8)*(1/$B$9)*(($B$5+$B$6*E$15)^$B$9)/$B$6+(1/$B$8)*E$15*$A71^$B$8</f>
        <v>24.640607975043991</v>
      </c>
      <c r="F71" s="5">
        <f>+$B$3-(1/$B$8)*(1/$B$9)*(($B$5+$B$6*F$15)^$B$9)/$B$6+(1/$B$8)*F$15*$A71^$B$8</f>
        <v>25.339718338168232</v>
      </c>
      <c r="G71" s="5">
        <f>+$B$3-(1/$B$8)*(1/$B$9)*(($B$5+$B$6*G$15)^$B$9)/$B$6+(1/$B$8)*G$15*$A71^$B$8</f>
        <v>25.889010830137412</v>
      </c>
      <c r="H71" s="5">
        <f>+$B$3-(1/$B$8)*(1/$B$9)*(($B$5+$B$6*H$15)^$B$9)/$B$6+(1/$B$8)*H$15*$A71^$B$8</f>
        <v>26.318707422964422</v>
      </c>
      <c r="I71" s="5">
        <f>+$B$3-(1/$B$8)*(1/$B$9)*(($B$5+$B$6*I$15)^$B$9)/$B$6+(1/$B$8)*I$15*$A71^$B$8</f>
        <v>26.650045190345498</v>
      </c>
      <c r="J71" s="5">
        <f>+$B$3-(1/$B$8)*(1/$B$9)*(($B$5+$B$6*J$15)^$B$9)/$B$6+(1/$B$8)*J$15*$A71^$B$8</f>
        <v>26.898625034195327</v>
      </c>
      <c r="K71" s="5">
        <f>+$B$3-(1/$B$8)*(1/$B$9)*(($B$5+$B$6*K$15)^$B$9)/$B$6+(1/$B$8)*K$15*$A71^$B$8</f>
        <v>27.076308097749379</v>
      </c>
      <c r="L71" s="5">
        <f>+$B$3-(1/$B$8)*(1/$B$9)*(($B$5+$B$6*L$15)^$B$9)/$B$6+(1/$B$8)*L$15*$A71^$B$8</f>
        <v>27.192362796915312</v>
      </c>
      <c r="M71" s="5">
        <f>+$B$3-(1/$B$8)*(1/$B$9)*(($B$5+$B$6*M$15)^$B$9)/$B$6+(1/$B$8)*M$15*$A71^$B$8</f>
        <v>27.254195507041796</v>
      </c>
      <c r="N71" s="5">
        <f>+$B$3-(1/$B$8)*(1/$B$9)*(($B$5+$B$6*N$15)^$B$9)/$B$6+(1/$B$8)*N$15*$A71^$B$8</f>
        <v>27.267835973228848</v>
      </c>
      <c r="O71" s="5">
        <f>+$B$3-(1/$B$8)*(1/$B$9)*(($B$5+$B$6*O$15)^$B$9)/$B$6+(1/$B$8)*O$15*$A71^$B$8</f>
        <v>27.238271163136229</v>
      </c>
      <c r="P71" s="5">
        <f>+$B$3-(1/$B$8)*(1/$B$9)*(($B$5+$B$6*P$15)^$B$9)/$B$6+(1/$B$8)*P$15*$A71^$B$8</f>
        <v>27.169681684447504</v>
      </c>
      <c r="Q71" s="5">
        <f>+$B$3-(1/$B$8)*(1/$B$9)*(($B$5+$B$6*Q$15)^$B$9)/$B$6+(1/$B$8)*Q$15*$A71^$B$8</f>
        <v>27.065613427723431</v>
      </c>
      <c r="R71" s="5">
        <f t="shared" si="1"/>
        <v>27.268711001412207</v>
      </c>
    </row>
    <row r="72" spans="1:18" ht="15.75" x14ac:dyDescent="0.25">
      <c r="A72" s="5">
        <f t="shared" si="2"/>
        <v>71</v>
      </c>
      <c r="B72" s="5">
        <f>+$B$3-(1/$B$8)*(1/$B$9)*(($B$5+$B$6*B$15)^$B$9)/$B$6+(1/$B$8)*B$15*$A72^$B$8</f>
        <v>21.021637801155784</v>
      </c>
      <c r="C72" s="5">
        <f>+$B$3-(1/$B$8)*(1/$B$9)*(($B$5+$B$6*C$15)^$B$9)/$B$6+(1/$B$8)*C$15*$A72^$B$8</f>
        <v>22.607031443049404</v>
      </c>
      <c r="D72" s="5">
        <f>+$B$3-(1/$B$8)*(1/$B$9)*(($B$5+$B$6*D$15)^$B$9)/$B$6+(1/$B$8)*D$15*$A72^$B$8</f>
        <v>23.780902161139416</v>
      </c>
      <c r="E72" s="5">
        <f>+$B$3-(1/$B$8)*(1/$B$9)*(($B$5+$B$6*E$15)^$B$9)/$B$6+(1/$B$8)*E$15*$A72^$B$8</f>
        <v>24.684205550105116</v>
      </c>
      <c r="F72" s="5">
        <f>+$B$3-(1/$B$8)*(1/$B$9)*(($B$5+$B$6*F$15)^$B$9)/$B$6+(1/$B$8)*F$15*$A72^$B$8</f>
        <v>25.392035428241581</v>
      </c>
      <c r="G72" s="5">
        <f>+$B$3-(1/$B$8)*(1/$B$9)*(($B$5+$B$6*G$15)^$B$9)/$B$6+(1/$B$8)*G$15*$A72^$B$8</f>
        <v>25.950047435222984</v>
      </c>
      <c r="H72" s="5">
        <f>+$B$3-(1/$B$8)*(1/$B$9)*(($B$5+$B$6*H$15)^$B$9)/$B$6+(1/$B$8)*H$15*$A72^$B$8</f>
        <v>26.388463543062223</v>
      </c>
      <c r="I72" s="5">
        <f>+$B$3-(1/$B$8)*(1/$B$9)*(($B$5+$B$6*I$15)^$B$9)/$B$6+(1/$B$8)*I$15*$A72^$B$8</f>
        <v>26.728520825455519</v>
      </c>
      <c r="J72" s="5">
        <f>+$B$3-(1/$B$8)*(1/$B$9)*(($B$5+$B$6*J$15)^$B$9)/$B$6+(1/$B$8)*J$15*$A72^$B$8</f>
        <v>26.985820184317575</v>
      </c>
      <c r="K72" s="5">
        <f>+$B$3-(1/$B$8)*(1/$B$9)*(($B$5+$B$6*K$15)^$B$9)/$B$6+(1/$B$8)*K$15*$A72^$B$8</f>
        <v>27.172222762883855</v>
      </c>
      <c r="L72" s="5">
        <f>+$B$3-(1/$B$8)*(1/$B$9)*(($B$5+$B$6*L$15)^$B$9)/$B$6+(1/$B$8)*L$15*$A72^$B$8</f>
        <v>27.296996977062008</v>
      </c>
      <c r="M72" s="5">
        <f>+$B$3-(1/$B$8)*(1/$B$9)*(($B$5+$B$6*M$15)^$B$9)/$B$6+(1/$B$8)*M$15*$A72^$B$8</f>
        <v>27.367549202200721</v>
      </c>
      <c r="N72" s="5">
        <f>+$B$3-(1/$B$8)*(1/$B$9)*(($B$5+$B$6*N$15)^$B$9)/$B$6+(1/$B$8)*N$15*$A72^$B$8</f>
        <v>27.389909183399997</v>
      </c>
      <c r="O72" s="5">
        <f>+$B$3-(1/$B$8)*(1/$B$9)*(($B$5+$B$6*O$15)^$B$9)/$B$6+(1/$B$8)*O$15*$A72^$B$8</f>
        <v>27.369063888319602</v>
      </c>
      <c r="P72" s="5">
        <f>+$B$3-(1/$B$8)*(1/$B$9)*(($B$5+$B$6*P$15)^$B$9)/$B$6+(1/$B$8)*P$15*$A72^$B$8</f>
        <v>27.3091939246431</v>
      </c>
      <c r="Q72" s="5">
        <f>+$B$3-(1/$B$8)*(1/$B$9)*(($B$5+$B$6*Q$15)^$B$9)/$B$6+(1/$B$8)*Q$15*$A72^$B$8</f>
        <v>27.213845182931252</v>
      </c>
      <c r="R72" s="5">
        <f t="shared" si="1"/>
        <v>27.389909183399986</v>
      </c>
    </row>
    <row r="73" spans="1:18" ht="15.75" x14ac:dyDescent="0.25">
      <c r="A73" s="5">
        <f t="shared" si="2"/>
        <v>72</v>
      </c>
      <c r="B73" s="5">
        <f>+$B$3-(1/$B$8)*(1/$B$9)*(($B$5+$B$6*B$15)^$B$9)/$B$6+(1/$B$8)*B$15*$A73^$B$8</f>
        <v>21.038714039607385</v>
      </c>
      <c r="C73" s="5">
        <f>+$B$3-(1/$B$8)*(1/$B$9)*(($B$5+$B$6*C$15)^$B$9)/$B$6+(1/$B$8)*C$15*$A73^$B$8</f>
        <v>22.632645800726802</v>
      </c>
      <c r="D73" s="5">
        <f>+$B$3-(1/$B$8)*(1/$B$9)*(($B$5+$B$6*D$15)^$B$9)/$B$6+(1/$B$8)*D$15*$A73^$B$8</f>
        <v>23.815054638042614</v>
      </c>
      <c r="E73" s="5">
        <f>+$B$3-(1/$B$8)*(1/$B$9)*(($B$5+$B$6*E$15)^$B$9)/$B$6+(1/$B$8)*E$15*$A73^$B$8</f>
        <v>24.726896146234115</v>
      </c>
      <c r="F73" s="5">
        <f>+$B$3-(1/$B$8)*(1/$B$9)*(($B$5+$B$6*F$15)^$B$9)/$B$6+(1/$B$8)*F$15*$A73^$B$8</f>
        <v>25.44326414359638</v>
      </c>
      <c r="G73" s="5">
        <f>+$B$3-(1/$B$8)*(1/$B$9)*(($B$5+$B$6*G$15)^$B$9)/$B$6+(1/$B$8)*G$15*$A73^$B$8</f>
        <v>26.009814269803584</v>
      </c>
      <c r="H73" s="5">
        <f>+$B$3-(1/$B$8)*(1/$B$9)*(($B$5+$B$6*H$15)^$B$9)/$B$6+(1/$B$8)*H$15*$A73^$B$8</f>
        <v>26.456768496868619</v>
      </c>
      <c r="I73" s="5">
        <f>+$B$3-(1/$B$8)*(1/$B$9)*(($B$5+$B$6*I$15)^$B$9)/$B$6+(1/$B$8)*I$15*$A73^$B$8</f>
        <v>26.805363898487716</v>
      </c>
      <c r="J73" s="5">
        <f>+$B$3-(1/$B$8)*(1/$B$9)*(($B$5+$B$6*J$15)^$B$9)/$B$6+(1/$B$8)*J$15*$A73^$B$8</f>
        <v>27.071201376575573</v>
      </c>
      <c r="K73" s="5">
        <f>+$B$3-(1/$B$8)*(1/$B$9)*(($B$5+$B$6*K$15)^$B$9)/$B$6+(1/$B$8)*K$15*$A73^$B$8</f>
        <v>27.26614207436765</v>
      </c>
      <c r="L73" s="5">
        <f>+$B$3-(1/$B$8)*(1/$B$9)*(($B$5+$B$6*L$15)^$B$9)/$B$6+(1/$B$8)*L$15*$A73^$B$8</f>
        <v>27.399454407771604</v>
      </c>
      <c r="M73" s="5">
        <f>+$B$3-(1/$B$8)*(1/$B$9)*(($B$5+$B$6*M$15)^$B$9)/$B$6+(1/$B$8)*M$15*$A73^$B$8</f>
        <v>27.478544752136113</v>
      </c>
      <c r="N73" s="5">
        <f>+$B$3-(1/$B$8)*(1/$B$9)*(($B$5+$B$6*N$15)^$B$9)/$B$6+(1/$B$8)*N$15*$A73^$B$8</f>
        <v>27.50944285256119</v>
      </c>
      <c r="O73" s="5">
        <f>+$B$3-(1/$B$8)*(1/$B$9)*(($B$5+$B$6*O$15)^$B$9)/$B$6+(1/$B$8)*O$15*$A73^$B$8</f>
        <v>27.497135676706595</v>
      </c>
      <c r="P73" s="5">
        <f>+$B$3-(1/$B$8)*(1/$B$9)*(($B$5+$B$6*P$15)^$B$9)/$B$6+(1/$B$8)*P$15*$A73^$B$8</f>
        <v>27.445803832255894</v>
      </c>
      <c r="Q73" s="5">
        <f>+$B$3-(1/$B$8)*(1/$B$9)*(($B$5+$B$6*Q$15)^$B$9)/$B$6+(1/$B$8)*Q$15*$A73^$B$8</f>
        <v>27.358993209769846</v>
      </c>
      <c r="R73" s="5">
        <f t="shared" si="1"/>
        <v>27.510293693943513</v>
      </c>
    </row>
    <row r="74" spans="1:18" ht="15.75" x14ac:dyDescent="0.25">
      <c r="A74" s="5">
        <f t="shared" si="2"/>
        <v>73</v>
      </c>
      <c r="B74" s="5">
        <f>+$B$3-(1/$B$8)*(1/$B$9)*(($B$5+$B$6*B$15)^$B$9)/$B$6+(1/$B$8)*B$15*$A74^$B$8</f>
        <v>21.055439917325959</v>
      </c>
      <c r="C74" s="5">
        <f>+$B$3-(1/$B$8)*(1/$B$9)*(($B$5+$B$6*C$15)^$B$9)/$B$6+(1/$B$8)*C$15*$A74^$B$8</f>
        <v>22.657734617304666</v>
      </c>
      <c r="D74" s="5">
        <f>+$B$3-(1/$B$8)*(1/$B$9)*(($B$5+$B$6*D$15)^$B$9)/$B$6+(1/$B$8)*D$15*$A74^$B$8</f>
        <v>23.848506393479767</v>
      </c>
      <c r="E74" s="5">
        <f>+$B$3-(1/$B$8)*(1/$B$9)*(($B$5+$B$6*E$15)^$B$9)/$B$6+(1/$B$8)*E$15*$A74^$B$8</f>
        <v>24.768710840530552</v>
      </c>
      <c r="F74" s="5">
        <f>+$B$3-(1/$B$8)*(1/$B$9)*(($B$5+$B$6*F$15)^$B$9)/$B$6+(1/$B$8)*F$15*$A74^$B$8</f>
        <v>25.493441776752107</v>
      </c>
      <c r="G74" s="5">
        <f>+$B$3-(1/$B$8)*(1/$B$9)*(($B$5+$B$6*G$15)^$B$9)/$B$6+(1/$B$8)*G$15*$A74^$B$8</f>
        <v>26.068354841818596</v>
      </c>
      <c r="H74" s="5">
        <f>+$B$3-(1/$B$8)*(1/$B$9)*(($B$5+$B$6*H$15)^$B$9)/$B$6+(1/$B$8)*H$15*$A74^$B$8</f>
        <v>26.52367200774292</v>
      </c>
      <c r="I74" s="5">
        <f>+$B$3-(1/$B$8)*(1/$B$9)*(($B$5+$B$6*I$15)^$B$9)/$B$6+(1/$B$8)*I$15*$A74^$B$8</f>
        <v>26.88063034822131</v>
      </c>
      <c r="J74" s="5">
        <f>+$B$3-(1/$B$8)*(1/$B$9)*(($B$5+$B$6*J$15)^$B$9)/$B$6+(1/$B$8)*J$15*$A74^$B$8</f>
        <v>27.154830765168448</v>
      </c>
      <c r="K74" s="5">
        <f>+$B$3-(1/$B$8)*(1/$B$9)*(($B$5+$B$6*K$15)^$B$9)/$B$6+(1/$B$8)*K$15*$A74^$B$8</f>
        <v>27.358134401819814</v>
      </c>
      <c r="L74" s="5">
        <f>+$B$3-(1/$B$8)*(1/$B$9)*(($B$5+$B$6*L$15)^$B$9)/$B$6+(1/$B$8)*L$15*$A74^$B$8</f>
        <v>27.49980967408306</v>
      </c>
      <c r="M74" s="5">
        <f>+$B$3-(1/$B$8)*(1/$B$9)*(($B$5+$B$6*M$15)^$B$9)/$B$6+(1/$B$8)*M$15*$A74^$B$8</f>
        <v>27.587262957306855</v>
      </c>
      <c r="N74" s="5">
        <f>+$B$3-(1/$B$8)*(1/$B$9)*(($B$5+$B$6*N$15)^$B$9)/$B$6+(1/$B$8)*N$15*$A74^$B$8</f>
        <v>27.626523996591217</v>
      </c>
      <c r="O74" s="5">
        <f>+$B$3-(1/$B$8)*(1/$B$9)*(($B$5+$B$6*O$15)^$B$9)/$B$6+(1/$B$8)*O$15*$A74^$B$8</f>
        <v>27.622579759595911</v>
      </c>
      <c r="P74" s="5">
        <f>+$B$3-(1/$B$8)*(1/$B$9)*(($B$5+$B$6*P$15)^$B$9)/$B$6+(1/$B$8)*P$15*$A74^$B$8</f>
        <v>27.5796108540045</v>
      </c>
      <c r="Q74" s="5">
        <f>+$B$3-(1/$B$8)*(1/$B$9)*(($B$5+$B$6*Q$15)^$B$9)/$B$6+(1/$B$8)*Q$15*$A74^$B$8</f>
        <v>27.501163170377737</v>
      </c>
      <c r="R74" s="5">
        <f t="shared" si="1"/>
        <v>27.629880850172253</v>
      </c>
    </row>
    <row r="75" spans="1:18" ht="15.75" x14ac:dyDescent="0.25">
      <c r="A75" s="5">
        <f t="shared" si="2"/>
        <v>74</v>
      </c>
      <c r="B75" s="5">
        <f>+$B$3-(1/$B$8)*(1/$B$9)*(($B$5+$B$6*B$15)^$B$9)/$B$6+(1/$B$8)*B$15*$A75^$B$8</f>
        <v>21.071827276420187</v>
      </c>
      <c r="C75" s="5">
        <f>+$B$3-(1/$B$8)*(1/$B$9)*(($B$5+$B$6*C$15)^$B$9)/$B$6+(1/$B$8)*C$15*$A75^$B$8</f>
        <v>22.68231565594601</v>
      </c>
      <c r="D75" s="5">
        <f>+$B$3-(1/$B$8)*(1/$B$9)*(($B$5+$B$6*D$15)^$B$9)/$B$6+(1/$B$8)*D$15*$A75^$B$8</f>
        <v>23.881281111668223</v>
      </c>
      <c r="E75" s="5">
        <f>+$B$3-(1/$B$8)*(1/$B$9)*(($B$5+$B$6*E$15)^$B$9)/$B$6+(1/$B$8)*E$15*$A75^$B$8</f>
        <v>24.809679238266124</v>
      </c>
      <c r="F75" s="5">
        <f>+$B$3-(1/$B$8)*(1/$B$9)*(($B$5+$B$6*F$15)^$B$9)/$B$6+(1/$B$8)*F$15*$A75^$B$8</f>
        <v>25.542603854034791</v>
      </c>
      <c r="G75" s="5">
        <f>+$B$3-(1/$B$8)*(1/$B$9)*(($B$5+$B$6*G$15)^$B$9)/$B$6+(1/$B$8)*G$15*$A75^$B$8</f>
        <v>26.125710598648396</v>
      </c>
      <c r="H75" s="5">
        <f>+$B$3-(1/$B$8)*(1/$B$9)*(($B$5+$B$6*H$15)^$B$9)/$B$6+(1/$B$8)*H$15*$A75^$B$8</f>
        <v>26.589221444119836</v>
      </c>
      <c r="I75" s="5">
        <f>+$B$3-(1/$B$8)*(1/$B$9)*(($B$5+$B$6*I$15)^$B$9)/$B$6+(1/$B$8)*I$15*$A75^$B$8</f>
        <v>26.954373464145334</v>
      </c>
      <c r="J75" s="5">
        <f>+$B$3-(1/$B$8)*(1/$B$9)*(($B$5+$B$6*J$15)^$B$9)/$B$6+(1/$B$8)*J$15*$A75^$B$8</f>
        <v>27.236767560639592</v>
      </c>
      <c r="K75" s="5">
        <f>+$B$3-(1/$B$8)*(1/$B$9)*(($B$5+$B$6*K$15)^$B$9)/$B$6+(1/$B$8)*K$15*$A75^$B$8</f>
        <v>27.448264876838071</v>
      </c>
      <c r="L75" s="5">
        <f>+$B$3-(1/$B$8)*(1/$B$9)*(($B$5+$B$6*L$15)^$B$9)/$B$6+(1/$B$8)*L$15*$A75^$B$8</f>
        <v>27.598133828648429</v>
      </c>
      <c r="M75" s="5">
        <f>+$B$3-(1/$B$8)*(1/$B$9)*(($B$5+$B$6*M$15)^$B$9)/$B$6+(1/$B$8)*M$15*$A75^$B$8</f>
        <v>27.693780791419343</v>
      </c>
      <c r="N75" s="5">
        <f>+$B$3-(1/$B$8)*(1/$B$9)*(($B$5+$B$6*N$15)^$B$9)/$B$6+(1/$B$8)*N$15*$A75^$B$8</f>
        <v>27.741235510250821</v>
      </c>
      <c r="O75" s="5">
        <f>+$B$3-(1/$B$8)*(1/$B$9)*(($B$5+$B$6*O$15)^$B$9)/$B$6+(1/$B$8)*O$15*$A75^$B$8</f>
        <v>27.745484952802627</v>
      </c>
      <c r="P75" s="5">
        <f>+$B$3-(1/$B$8)*(1/$B$9)*(($B$5+$B$6*P$15)^$B$9)/$B$6+(1/$B$8)*P$15*$A75^$B$8</f>
        <v>27.710709726758328</v>
      </c>
      <c r="Q75" s="5">
        <f>+$B$3-(1/$B$8)*(1/$B$9)*(($B$5+$B$6*Q$15)^$B$9)/$B$6+(1/$B$8)*Q$15*$A75^$B$8</f>
        <v>27.640455722678681</v>
      </c>
      <c r="R75" s="5">
        <f t="shared" si="1"/>
        <v>27.748686430472926</v>
      </c>
    </row>
    <row r="76" spans="1:18" ht="15.75" x14ac:dyDescent="0.25">
      <c r="A76" s="5">
        <f t="shared" si="2"/>
        <v>75</v>
      </c>
      <c r="B76" s="5">
        <f>+$B$3-(1/$B$8)*(1/$B$9)*(($B$5+$B$6*B$15)^$B$9)/$B$6+(1/$B$8)*B$15*$A76^$B$8</f>
        <v>21.087887405654108</v>
      </c>
      <c r="C76" s="5">
        <f>+$B$3-(1/$B$8)*(1/$B$9)*(($B$5+$B$6*C$15)^$B$9)/$B$6+(1/$B$8)*C$15*$A76^$B$8</f>
        <v>22.706405849796887</v>
      </c>
      <c r="D76" s="5">
        <f>+$B$3-(1/$B$8)*(1/$B$9)*(($B$5+$B$6*D$15)^$B$9)/$B$6+(1/$B$8)*D$15*$A76^$B$8</f>
        <v>23.913401370136057</v>
      </c>
      <c r="E76" s="5">
        <f>+$B$3-(1/$B$8)*(1/$B$9)*(($B$5+$B$6*E$15)^$B$9)/$B$6+(1/$B$8)*E$15*$A76^$B$8</f>
        <v>24.849829561350923</v>
      </c>
      <c r="F76" s="5">
        <f>+$B$3-(1/$B$8)*(1/$B$9)*(($B$5+$B$6*F$15)^$B$9)/$B$6+(1/$B$8)*F$15*$A76^$B$8</f>
        <v>25.590784241736547</v>
      </c>
      <c r="G76" s="5">
        <f>+$B$3-(1/$B$8)*(1/$B$9)*(($B$5+$B$6*G$15)^$B$9)/$B$6+(1/$B$8)*G$15*$A76^$B$8</f>
        <v>26.181921050967112</v>
      </c>
      <c r="H76" s="5">
        <f>+$B$3-(1/$B$8)*(1/$B$9)*(($B$5+$B$6*H$15)^$B$9)/$B$6+(1/$B$8)*H$15*$A76^$B$8</f>
        <v>26.653461961055509</v>
      </c>
      <c r="I76" s="5">
        <f>+$B$3-(1/$B$8)*(1/$B$9)*(($B$5+$B$6*I$15)^$B$9)/$B$6+(1/$B$8)*I$15*$A76^$B$8</f>
        <v>27.026644045697971</v>
      </c>
      <c r="J76" s="5">
        <f>+$B$3-(1/$B$8)*(1/$B$9)*(($B$5+$B$6*J$15)^$B$9)/$B$6+(1/$B$8)*J$15*$A76^$B$8</f>
        <v>27.317068206809186</v>
      </c>
      <c r="K76" s="5">
        <f>+$B$3-(1/$B$8)*(1/$B$9)*(($B$5+$B$6*K$15)^$B$9)/$B$6+(1/$B$8)*K$15*$A76^$B$8</f>
        <v>27.536595587624625</v>
      </c>
      <c r="L76" s="5">
        <f>+$B$3-(1/$B$8)*(1/$B$9)*(($B$5+$B$6*L$15)^$B$9)/$B$6+(1/$B$8)*L$15*$A76^$B$8</f>
        <v>27.69449460405194</v>
      </c>
      <c r="M76" s="5">
        <f>+$B$3-(1/$B$8)*(1/$B$9)*(($B$5+$B$6*M$15)^$B$9)/$B$6+(1/$B$8)*M$15*$A76^$B$8</f>
        <v>27.798171631439814</v>
      </c>
      <c r="N76" s="5">
        <f>+$B$3-(1/$B$8)*(1/$B$9)*(($B$5+$B$6*N$15)^$B$9)/$B$6+(1/$B$8)*N$15*$A76^$B$8</f>
        <v>27.853656414888249</v>
      </c>
      <c r="O76" s="5">
        <f>+$B$3-(1/$B$8)*(1/$B$9)*(($B$5+$B$6*O$15)^$B$9)/$B$6+(1/$B$8)*O$15*$A76^$B$8</f>
        <v>27.865935922057016</v>
      </c>
      <c r="P76" s="5">
        <f>+$B$3-(1/$B$8)*(1/$B$9)*(($B$5+$B$6*P$15)^$B$9)/$B$6+(1/$B$8)*P$15*$A76^$B$8</f>
        <v>27.839190760629677</v>
      </c>
      <c r="Q76" s="5">
        <f>+$B$3-(1/$B$8)*(1/$B$9)*(($B$5+$B$6*Q$15)^$B$9)/$B$6+(1/$B$8)*Q$15*$A76^$B$8</f>
        <v>27.77696682116699</v>
      </c>
      <c r="R76" s="5">
        <f t="shared" si="1"/>
        <v>27.866725699065647</v>
      </c>
    </row>
    <row r="77" spans="1:18" ht="15.75" x14ac:dyDescent="0.25">
      <c r="A77" s="5">
        <f t="shared" si="2"/>
        <v>76</v>
      </c>
      <c r="B77" s="5">
        <f>+$B$3-(1/$B$8)*(1/$B$9)*(($B$5+$B$6*B$15)^$B$9)/$B$6+(1/$B$8)*B$15*$A77^$B$8</f>
        <v>21.10363107326755</v>
      </c>
      <c r="C77" s="5">
        <f>+$B$3-(1/$B$8)*(1/$B$9)*(($B$5+$B$6*C$15)^$B$9)/$B$6+(1/$B$8)*C$15*$A77^$B$8</f>
        <v>22.730021351217051</v>
      </c>
      <c r="D77" s="5">
        <f>+$B$3-(1/$B$8)*(1/$B$9)*(($B$5+$B$6*D$15)^$B$9)/$B$6+(1/$B$8)*D$15*$A77^$B$8</f>
        <v>23.944888705362946</v>
      </c>
      <c r="E77" s="5">
        <f>+$B$3-(1/$B$8)*(1/$B$9)*(($B$5+$B$6*E$15)^$B$9)/$B$6+(1/$B$8)*E$15*$A77^$B$8</f>
        <v>24.889188730384529</v>
      </c>
      <c r="F77" s="5">
        <f>+$B$3-(1/$B$8)*(1/$B$9)*(($B$5+$B$6*F$15)^$B$9)/$B$6+(1/$B$8)*F$15*$A77^$B$8</f>
        <v>25.638015244576877</v>
      </c>
      <c r="G77" s="5">
        <f>+$B$3-(1/$B$8)*(1/$B$9)*(($B$5+$B$6*G$15)^$B$9)/$B$6+(1/$B$8)*G$15*$A77^$B$8</f>
        <v>26.237023887614164</v>
      </c>
      <c r="H77" s="5">
        <f>+$B$3-(1/$B$8)*(1/$B$9)*(($B$5+$B$6*H$15)^$B$9)/$B$6+(1/$B$8)*H$15*$A77^$B$8</f>
        <v>26.716436631509282</v>
      </c>
      <c r="I77" s="5">
        <f>+$B$3-(1/$B$8)*(1/$B$9)*(($B$5+$B$6*I$15)^$B$9)/$B$6+(1/$B$8)*I$15*$A77^$B$8</f>
        <v>27.097490549958462</v>
      </c>
      <c r="J77" s="5">
        <f>+$B$3-(1/$B$8)*(1/$B$9)*(($B$5+$B$6*J$15)^$B$9)/$B$6+(1/$B$8)*J$15*$A77^$B$8</f>
        <v>27.395786544876401</v>
      </c>
      <c r="K77" s="5">
        <f>+$B$3-(1/$B$8)*(1/$B$9)*(($B$5+$B$6*K$15)^$B$9)/$B$6+(1/$B$8)*K$15*$A77^$B$8</f>
        <v>27.623185759498561</v>
      </c>
      <c r="L77" s="5">
        <f>+$B$3-(1/$B$8)*(1/$B$9)*(($B$5+$B$6*L$15)^$B$9)/$B$6+(1/$B$8)*L$15*$A77^$B$8</f>
        <v>27.788956609732598</v>
      </c>
      <c r="M77" s="5">
        <f>+$B$3-(1/$B$8)*(1/$B$9)*(($B$5+$B$6*M$15)^$B$9)/$B$6+(1/$B$8)*M$15*$A77^$B$8</f>
        <v>27.90050547092719</v>
      </c>
      <c r="N77" s="5">
        <f>+$B$3-(1/$B$8)*(1/$B$9)*(($B$5+$B$6*N$15)^$B$9)/$B$6+(1/$B$8)*N$15*$A77^$B$8</f>
        <v>27.963862088182349</v>
      </c>
      <c r="O77" s="5">
        <f>+$B$3-(1/$B$8)*(1/$B$9)*(($B$5+$B$6*O$15)^$B$9)/$B$6+(1/$B$8)*O$15*$A77^$B$8</f>
        <v>27.984013429157837</v>
      </c>
      <c r="P77" s="5">
        <f>+$B$3-(1/$B$8)*(1/$B$9)*(($B$5+$B$6*P$15)^$B$9)/$B$6+(1/$B$8)*P$15*$A77^$B$8</f>
        <v>27.965140101537219</v>
      </c>
      <c r="Q77" s="5">
        <f>+$B$3-(1/$B$8)*(1/$B$9)*(($B$5+$B$6*Q$15)^$B$9)/$B$6+(1/$B$8)*Q$15*$A77^$B$8</f>
        <v>27.91078799588125</v>
      </c>
      <c r="R77" s="5">
        <f t="shared" si="1"/>
        <v>27.984013429157827</v>
      </c>
    </row>
    <row r="78" spans="1:18" ht="15.75" x14ac:dyDescent="0.25">
      <c r="A78" s="5">
        <f t="shared" si="2"/>
        <v>77</v>
      </c>
      <c r="B78" s="5">
        <f>+$B$3-(1/$B$8)*(1/$B$9)*(($B$5+$B$6*B$15)^$B$9)/$B$6+(1/$B$8)*B$15*$A78^$B$8</f>
        <v>21.119068557447587</v>
      </c>
      <c r="C78" s="5">
        <f>+$B$3-(1/$B$8)*(1/$B$9)*(($B$5+$B$6*C$15)^$B$9)/$B$6+(1/$B$8)*C$15*$A78^$B$8</f>
        <v>22.753177577487108</v>
      </c>
      <c r="D78" s="5">
        <f>+$B$3-(1/$B$8)*(1/$B$9)*(($B$5+$B$6*D$15)^$B$9)/$B$6+(1/$B$8)*D$15*$A78^$B$8</f>
        <v>23.975763673723019</v>
      </c>
      <c r="E78" s="5">
        <f>+$B$3-(1/$B$8)*(1/$B$9)*(($B$5+$B$6*E$15)^$B$9)/$B$6+(1/$B$8)*E$15*$A78^$B$8</f>
        <v>24.927782440834623</v>
      </c>
      <c r="F78" s="5">
        <f>+$B$3-(1/$B$8)*(1/$B$9)*(($B$5+$B$6*F$15)^$B$9)/$B$6+(1/$B$8)*F$15*$A78^$B$8</f>
        <v>25.684327697116991</v>
      </c>
      <c r="G78" s="5">
        <f>+$B$3-(1/$B$8)*(1/$B$9)*(($B$5+$B$6*G$15)^$B$9)/$B$6+(1/$B$8)*G$15*$A78^$B$8</f>
        <v>26.291055082244295</v>
      </c>
      <c r="H78" s="5">
        <f>+$B$3-(1/$B$8)*(1/$B$9)*(($B$5+$B$6*H$15)^$B$9)/$B$6+(1/$B$8)*H$15*$A78^$B$8</f>
        <v>26.77818656822943</v>
      </c>
      <c r="I78" s="5">
        <f>+$B$3-(1/$B$8)*(1/$B$9)*(($B$5+$B$6*I$15)^$B$9)/$B$6+(1/$B$8)*I$15*$A78^$B$8</f>
        <v>27.166959228768633</v>
      </c>
      <c r="J78" s="5">
        <f>+$B$3-(1/$B$8)*(1/$B$9)*(($B$5+$B$6*J$15)^$B$9)/$B$6+(1/$B$8)*J$15*$A78^$B$8</f>
        <v>27.472973965776589</v>
      </c>
      <c r="K78" s="5">
        <f>+$B$3-(1/$B$8)*(1/$B$9)*(($B$5+$B$6*K$15)^$B$9)/$B$6+(1/$B$8)*K$15*$A78^$B$8</f>
        <v>27.708091922488769</v>
      </c>
      <c r="L78" s="5">
        <f>+$B$3-(1/$B$8)*(1/$B$9)*(($B$5+$B$6*L$15)^$B$9)/$B$6+(1/$B$8)*L$15*$A78^$B$8</f>
        <v>27.881581514812826</v>
      </c>
      <c r="M78" s="5">
        <f>+$B$3-(1/$B$8)*(1/$B$9)*(($B$5+$B$6*M$15)^$B$9)/$B$6+(1/$B$8)*M$15*$A78^$B$8</f>
        <v>28.000849118097435</v>
      </c>
      <c r="N78" s="5">
        <f>+$B$3-(1/$B$8)*(1/$B$9)*(($B$5+$B$6*N$15)^$B$9)/$B$6+(1/$B$8)*N$15*$A78^$B$8</f>
        <v>28.071924477442614</v>
      </c>
      <c r="O78" s="5">
        <f>+$B$3-(1/$B$8)*(1/$B$9)*(($B$5+$B$6*O$15)^$B$9)/$B$6+(1/$B$8)*O$15*$A78^$B$8</f>
        <v>28.099794560508123</v>
      </c>
      <c r="P78" s="5">
        <f>+$B$3-(1/$B$8)*(1/$B$9)*(($B$5+$B$6*P$15)^$B$9)/$B$6+(1/$B$8)*P$15*$A78^$B$8</f>
        <v>28.088639974977522</v>
      </c>
      <c r="Q78" s="5">
        <f>+$B$3-(1/$B$8)*(1/$B$9)*(($B$5+$B$6*Q$15)^$B$9)/$B$6+(1/$B$8)*Q$15*$A78^$B$8</f>
        <v>28.042006611411576</v>
      </c>
      <c r="R78" s="5">
        <f t="shared" si="1"/>
        <v>28.100563924775088</v>
      </c>
    </row>
    <row r="79" spans="1:18" ht="15.75" x14ac:dyDescent="0.25">
      <c r="A79" s="5">
        <f t="shared" si="2"/>
        <v>78</v>
      </c>
      <c r="B79" s="5">
        <f>+$B$3-(1/$B$8)*(1/$B$9)*(($B$5+$B$6*B$15)^$B$9)/$B$6+(1/$B$8)*B$15*$A79^$B$8</f>
        <v>21.134209674647153</v>
      </c>
      <c r="C79" s="5">
        <f>+$B$3-(1/$B$8)*(1/$B$9)*(($B$5+$B$6*C$15)^$B$9)/$B$6+(1/$B$8)*C$15*$A79^$B$8</f>
        <v>22.775889253286451</v>
      </c>
      <c r="D79" s="5">
        <f>+$B$3-(1/$B$8)*(1/$B$9)*(($B$5+$B$6*D$15)^$B$9)/$B$6+(1/$B$8)*D$15*$A79^$B$8</f>
        <v>24.006045908122147</v>
      </c>
      <c r="E79" s="5">
        <f>+$B$3-(1/$B$8)*(1/$B$9)*(($B$5+$B$6*E$15)^$B$9)/$B$6+(1/$B$8)*E$15*$A79^$B$8</f>
        <v>24.965635233833531</v>
      </c>
      <c r="F79" s="5">
        <f>+$B$3-(1/$B$8)*(1/$B$9)*(($B$5+$B$6*F$15)^$B$9)/$B$6+(1/$B$8)*F$15*$A79^$B$8</f>
        <v>25.729751048715681</v>
      </c>
      <c r="G79" s="5">
        <f>+$B$3-(1/$B$8)*(1/$B$9)*(($B$5+$B$6*G$15)^$B$9)/$B$6+(1/$B$8)*G$15*$A79^$B$8</f>
        <v>26.344048992442765</v>
      </c>
      <c r="H79" s="5">
        <f>+$B$3-(1/$B$8)*(1/$B$9)*(($B$5+$B$6*H$15)^$B$9)/$B$6+(1/$B$8)*H$15*$A79^$B$8</f>
        <v>26.838751037027684</v>
      </c>
      <c r="I79" s="5">
        <f>+$B$3-(1/$B$8)*(1/$B$9)*(($B$5+$B$6*I$15)^$B$9)/$B$6+(1/$B$8)*I$15*$A79^$B$8</f>
        <v>27.235094256166668</v>
      </c>
      <c r="J79" s="5">
        <f>+$B$3-(1/$B$8)*(1/$B$9)*(($B$5+$B$6*J$15)^$B$9)/$B$6+(1/$B$8)*J$15*$A79^$B$8</f>
        <v>27.548679551774406</v>
      </c>
      <c r="K79" s="5">
        <f>+$B$3-(1/$B$8)*(1/$B$9)*(($B$5+$B$6*K$15)^$B$9)/$B$6+(1/$B$8)*K$15*$A79^$B$8</f>
        <v>27.791368067086367</v>
      </c>
      <c r="L79" s="5">
        <f>+$B$3-(1/$B$8)*(1/$B$9)*(($B$5+$B$6*L$15)^$B$9)/$B$6+(1/$B$8)*L$15*$A79^$B$8</f>
        <v>27.972428218010208</v>
      </c>
      <c r="M79" s="5">
        <f>+$B$3-(1/$B$8)*(1/$B$9)*(($B$5+$B$6*M$15)^$B$9)/$B$6+(1/$B$8)*M$15*$A79^$B$8</f>
        <v>28.099266379894601</v>
      </c>
      <c r="N79" s="5">
        <f>+$B$3-(1/$B$8)*(1/$B$9)*(($B$5+$B$6*N$15)^$B$9)/$B$6+(1/$B$8)*N$15*$A79^$B$8</f>
        <v>28.177912297839558</v>
      </c>
      <c r="O79" s="5">
        <f>+$B$3-(1/$B$8)*(1/$B$9)*(($B$5+$B$6*O$15)^$B$9)/$B$6+(1/$B$8)*O$15*$A79^$B$8</f>
        <v>28.213352939504848</v>
      </c>
      <c r="P79" s="5">
        <f>+$B$3-(1/$B$8)*(1/$B$9)*(($B$5+$B$6*P$15)^$B$9)/$B$6+(1/$B$8)*P$15*$A79^$B$8</f>
        <v>28.209768912574031</v>
      </c>
      <c r="Q79" s="5">
        <f>+$B$3-(1/$B$8)*(1/$B$9)*(($B$5+$B$6*Q$15)^$B$9)/$B$6+(1/$B$8)*Q$15*$A79^$B$8</f>
        <v>28.170706107607867</v>
      </c>
      <c r="R79" s="5">
        <f t="shared" si="1"/>
        <v>28.216391041360563</v>
      </c>
    </row>
    <row r="80" spans="1:18" ht="15.75" x14ac:dyDescent="0.25">
      <c r="A80" s="5">
        <f t="shared" si="2"/>
        <v>79</v>
      </c>
      <c r="B80" s="5">
        <f>+$B$3-(1/$B$8)*(1/$B$9)*(($B$5+$B$6*B$15)^$B$9)/$B$6+(1/$B$8)*B$15*$A80^$B$8</f>
        <v>21.14906380592835</v>
      </c>
      <c r="C80" s="5">
        <f>+$B$3-(1/$B$8)*(1/$B$9)*(($B$5+$B$6*C$15)^$B$9)/$B$6+(1/$B$8)*C$15*$A80^$B$8</f>
        <v>22.798170450208254</v>
      </c>
      <c r="D80" s="5">
        <f>+$B$3-(1/$B$8)*(1/$B$9)*(($B$5+$B$6*D$15)^$B$9)/$B$6+(1/$B$8)*D$15*$A80^$B$8</f>
        <v>24.035754170684548</v>
      </c>
      <c r="E80" s="5">
        <f>+$B$3-(1/$B$8)*(1/$B$9)*(($B$5+$B$6*E$15)^$B$9)/$B$6+(1/$B$8)*E$15*$A80^$B$8</f>
        <v>25.002770562036531</v>
      </c>
      <c r="F80" s="5">
        <f>+$B$3-(1/$B$8)*(1/$B$9)*(($B$5+$B$6*F$15)^$B$9)/$B$6+(1/$B$8)*F$15*$A80^$B$8</f>
        <v>25.774313442559279</v>
      </c>
      <c r="G80" s="5">
        <f>+$B$3-(1/$B$8)*(1/$B$9)*(($B$5+$B$6*G$15)^$B$9)/$B$6+(1/$B$8)*G$15*$A80^$B$8</f>
        <v>26.39603845192697</v>
      </c>
      <c r="H80" s="5">
        <f>+$B$3-(1/$B$8)*(1/$B$9)*(($B$5+$B$6*H$15)^$B$9)/$B$6+(1/$B$8)*H$15*$A80^$B$8</f>
        <v>26.898167562152487</v>
      </c>
      <c r="I80" s="5">
        <f>+$B$3-(1/$B$8)*(1/$B$9)*(($B$5+$B$6*I$15)^$B$9)/$B$6+(1/$B$8)*I$15*$A80^$B$8</f>
        <v>27.30193784693207</v>
      </c>
      <c r="J80" s="5">
        <f>+$B$3-(1/$B$8)*(1/$B$9)*(($B$5+$B$6*J$15)^$B$9)/$B$6+(1/$B$8)*J$15*$A80^$B$8</f>
        <v>27.622950208180406</v>
      </c>
      <c r="K80" s="5">
        <f>+$B$3-(1/$B$8)*(1/$B$9)*(($B$5+$B$6*K$15)^$B$9)/$B$6+(1/$B$8)*K$15*$A80^$B$8</f>
        <v>27.873065789132966</v>
      </c>
      <c r="L80" s="5">
        <f>+$B$3-(1/$B$8)*(1/$B$9)*(($B$5+$B$6*L$15)^$B$9)/$B$6+(1/$B$8)*L$15*$A80^$B$8</f>
        <v>28.061553005697405</v>
      </c>
      <c r="M80" s="5">
        <f>+$B$3-(1/$B$8)*(1/$B$9)*(($B$5+$B$6*M$15)^$B$9)/$B$6+(1/$B$8)*M$15*$A80^$B$8</f>
        <v>28.195818233222401</v>
      </c>
      <c r="N80" s="5">
        <f>+$B$3-(1/$B$8)*(1/$B$9)*(($B$5+$B$6*N$15)^$B$9)/$B$6+(1/$B$8)*N$15*$A80^$B$8</f>
        <v>28.28189121680796</v>
      </c>
      <c r="O80" s="5">
        <f>+$B$3-(1/$B$8)*(1/$B$9)*(($B$5+$B$6*O$15)^$B$9)/$B$6+(1/$B$8)*O$15*$A80^$B$8</f>
        <v>28.324758924113848</v>
      </c>
      <c r="P80" s="5">
        <f>+$B$3-(1/$B$8)*(1/$B$9)*(($B$5+$B$6*P$15)^$B$9)/$B$6+(1/$B$8)*P$15*$A80^$B$8</f>
        <v>28.32860196282363</v>
      </c>
      <c r="Q80" s="5">
        <f>+$B$3-(1/$B$8)*(1/$B$9)*(($B$5+$B$6*Q$15)^$B$9)/$B$6+(1/$B$8)*Q$15*$A80^$B$8</f>
        <v>28.296966223498064</v>
      </c>
      <c r="R80" s="5">
        <f t="shared" si="1"/>
        <v>28.331508205226118</v>
      </c>
    </row>
    <row r="81" spans="1:18" ht="15.75" x14ac:dyDescent="0.25">
      <c r="A81" s="5">
        <f t="shared" si="2"/>
        <v>80</v>
      </c>
      <c r="B81" s="5">
        <f>+$B$3-(1/$B$8)*(1/$B$9)*(($B$5+$B$6*B$15)^$B$9)/$B$6+(1/$B$8)*B$15*$A81^$B$8</f>
        <v>21.16363992149131</v>
      </c>
      <c r="C81" s="5">
        <f>+$B$3-(1/$B$8)*(1/$B$9)*(($B$5+$B$6*C$15)^$B$9)/$B$6+(1/$B$8)*C$15*$A81^$B$8</f>
        <v>22.820034623552694</v>
      </c>
      <c r="D81" s="5">
        <f>+$B$3-(1/$B$8)*(1/$B$9)*(($B$5+$B$6*D$15)^$B$9)/$B$6+(1/$B$8)*D$15*$A81^$B$8</f>
        <v>24.064906401810468</v>
      </c>
      <c r="E81" s="5">
        <f>+$B$3-(1/$B$8)*(1/$B$9)*(($B$5+$B$6*E$15)^$B$9)/$B$6+(1/$B$8)*E$15*$A81^$B$8</f>
        <v>25.039210850943931</v>
      </c>
      <c r="F81" s="5">
        <f>+$B$3-(1/$B$8)*(1/$B$9)*(($B$5+$B$6*F$15)^$B$9)/$B$6+(1/$B$8)*F$15*$A81^$B$8</f>
        <v>25.818041789248163</v>
      </c>
      <c r="G81" s="5">
        <f>+$B$3-(1/$B$8)*(1/$B$9)*(($B$5+$B$6*G$15)^$B$9)/$B$6+(1/$B$8)*G$15*$A81^$B$8</f>
        <v>26.44705485639733</v>
      </c>
      <c r="H81" s="5">
        <f>+$B$3-(1/$B$8)*(1/$B$9)*(($B$5+$B$6*H$15)^$B$9)/$B$6+(1/$B$8)*H$15*$A81^$B$8</f>
        <v>26.956472024404327</v>
      </c>
      <c r="I81" s="5">
        <f>+$B$3-(1/$B$8)*(1/$B$9)*(($B$5+$B$6*I$15)^$B$9)/$B$6+(1/$B$8)*I$15*$A81^$B$8</f>
        <v>27.36753036696539</v>
      </c>
      <c r="J81" s="5">
        <f>+$B$3-(1/$B$8)*(1/$B$9)*(($B$5+$B$6*J$15)^$B$9)/$B$6+(1/$B$8)*J$15*$A81^$B$8</f>
        <v>27.695830785995206</v>
      </c>
      <c r="K81" s="5">
        <f>+$B$3-(1/$B$8)*(1/$B$9)*(($B$5+$B$6*K$15)^$B$9)/$B$6+(1/$B$8)*K$15*$A81^$B$8</f>
        <v>27.953234424729246</v>
      </c>
      <c r="L81" s="5">
        <f>+$B$3-(1/$B$8)*(1/$B$9)*(($B$5+$B$6*L$15)^$B$9)/$B$6+(1/$B$8)*L$15*$A81^$B$8</f>
        <v>28.149009699075169</v>
      </c>
      <c r="M81" s="5">
        <f>+$B$3-(1/$B$8)*(1/$B$9)*(($B$5+$B$6*M$15)^$B$9)/$B$6+(1/$B$8)*M$15*$A81^$B$8</f>
        <v>28.290562984381641</v>
      </c>
      <c r="N81" s="5">
        <f>+$B$3-(1/$B$8)*(1/$B$9)*(($B$5+$B$6*N$15)^$B$9)/$B$6+(1/$B$8)*N$15*$A81^$B$8</f>
        <v>28.38392402574868</v>
      </c>
      <c r="O81" s="5">
        <f>+$B$3-(1/$B$8)*(1/$B$9)*(($B$5+$B$6*O$15)^$B$9)/$B$6+(1/$B$8)*O$15*$A81^$B$8</f>
        <v>28.434079790836048</v>
      </c>
      <c r="P81" s="5">
        <f>+$B$3-(1/$B$8)*(1/$B$9)*(($B$5+$B$6*P$15)^$B$9)/$B$6+(1/$B$8)*P$15*$A81^$B$8</f>
        <v>28.445210887327313</v>
      </c>
      <c r="Q81" s="5">
        <f>+$B$3-(1/$B$8)*(1/$B$9)*(($B$5+$B$6*Q$15)^$B$9)/$B$6+(1/$B$8)*Q$15*$A81^$B$8</f>
        <v>28.420863205783228</v>
      </c>
      <c r="R81" s="5">
        <f t="shared" ref="R81:R91" si="3">+$B$3-($B$5/$B$6)*(1/$B$8)*($A81^$B$8)+(1/$B$6)*(1/$B$10)*($A81^$B$10)</f>
        <v>28.445928431932892</v>
      </c>
    </row>
    <row r="82" spans="1:18" ht="15.75" x14ac:dyDescent="0.25">
      <c r="A82" s="5">
        <f t="shared" ref="A82:A91" si="4">+A81+1</f>
        <v>81</v>
      </c>
      <c r="B82" s="5">
        <f>+$B$3-(1/$B$8)*(1/$B$9)*(($B$5+$B$6*B$15)^$B$9)/$B$6+(1/$B$8)*B$15*$A82^$B$8</f>
        <v>21.177946603534426</v>
      </c>
      <c r="C82" s="5">
        <f>+$B$3-(1/$B$8)*(1/$B$9)*(($B$5+$B$6*C$15)^$B$9)/$B$6+(1/$B$8)*C$15*$A82^$B$8</f>
        <v>22.841494646617367</v>
      </c>
      <c r="D82" s="5">
        <f>+$B$3-(1/$B$8)*(1/$B$9)*(($B$5+$B$6*D$15)^$B$9)/$B$6+(1/$B$8)*D$15*$A82^$B$8</f>
        <v>24.093519765896698</v>
      </c>
      <c r="E82" s="5">
        <f>+$B$3-(1/$B$8)*(1/$B$9)*(($B$5+$B$6*E$15)^$B$9)/$B$6+(1/$B$8)*E$15*$A82^$B$8</f>
        <v>25.074977556051721</v>
      </c>
      <c r="F82" s="5">
        <f>+$B$3-(1/$B$8)*(1/$B$9)*(($B$5+$B$6*F$15)^$B$9)/$B$6+(1/$B$8)*F$15*$A82^$B$8</f>
        <v>25.860961835377505</v>
      </c>
      <c r="G82" s="5">
        <f>+$B$3-(1/$B$8)*(1/$B$9)*(($B$5+$B$6*G$15)^$B$9)/$B$6+(1/$B$8)*G$15*$A82^$B$8</f>
        <v>26.497128243548232</v>
      </c>
      <c r="H82" s="5">
        <f>+$B$3-(1/$B$8)*(1/$B$9)*(($B$5+$B$6*H$15)^$B$9)/$B$6+(1/$B$8)*H$15*$A82^$B$8</f>
        <v>27.013698752576786</v>
      </c>
      <c r="I82" s="5">
        <f>+$B$3-(1/$B$8)*(1/$B$9)*(($B$5+$B$6*I$15)^$B$9)/$B$6+(1/$B$8)*I$15*$A82^$B$8</f>
        <v>27.431910436159406</v>
      </c>
      <c r="J82" s="5">
        <f>+$B$3-(1/$B$8)*(1/$B$9)*(($B$5+$B$6*J$15)^$B$9)/$B$6+(1/$B$8)*J$15*$A82^$B$8</f>
        <v>27.767364196210785</v>
      </c>
      <c r="K82" s="5">
        <f>+$B$3-(1/$B$8)*(1/$B$9)*(($B$5+$B$6*K$15)^$B$9)/$B$6+(1/$B$8)*K$15*$A82^$B$8</f>
        <v>28.031921175966382</v>
      </c>
      <c r="L82" s="5">
        <f>+$B$3-(1/$B$8)*(1/$B$9)*(($B$5+$B$6*L$15)^$B$9)/$B$6+(1/$B$8)*L$15*$A82^$B$8</f>
        <v>28.234849791333858</v>
      </c>
      <c r="M82" s="5">
        <f>+$B$3-(1/$B$8)*(1/$B$9)*(($B$5+$B$6*M$15)^$B$9)/$B$6+(1/$B$8)*M$15*$A82^$B$8</f>
        <v>28.38355641766189</v>
      </c>
      <c r="N82" s="5">
        <f>+$B$3-(1/$B$8)*(1/$B$9)*(($B$5+$B$6*N$15)^$B$9)/$B$6+(1/$B$8)*N$15*$A82^$B$8</f>
        <v>28.484070800050485</v>
      </c>
      <c r="O82" s="5">
        <f>+$B$3-(1/$B$8)*(1/$B$9)*(($B$5+$B$6*O$15)^$B$9)/$B$6+(1/$B$8)*O$15*$A82^$B$8</f>
        <v>28.541379906159413</v>
      </c>
      <c r="P82" s="5">
        <f>+$B$3-(1/$B$8)*(1/$B$9)*(($B$5+$B$6*P$15)^$B$9)/$B$6+(1/$B$8)*P$15*$A82^$B$8</f>
        <v>28.559664343672232</v>
      </c>
      <c r="Q82" s="5">
        <f>+$B$3-(1/$B$8)*(1/$B$9)*(($B$5+$B$6*Q$15)^$B$9)/$B$6+(1/$B$8)*Q$15*$A82^$B$8</f>
        <v>28.542470003149706</v>
      </c>
      <c r="R82" s="5">
        <f t="shared" si="3"/>
        <v>28.559664343672221</v>
      </c>
    </row>
    <row r="83" spans="1:18" ht="15.75" x14ac:dyDescent="0.25">
      <c r="A83" s="5">
        <f t="shared" si="4"/>
        <v>82</v>
      </c>
      <c r="B83" s="5">
        <f>+$B$3-(1/$B$8)*(1/$B$9)*(($B$5+$B$6*B$15)^$B$9)/$B$6+(1/$B$8)*B$15*$A83^$B$8</f>
        <v>21.191992067578568</v>
      </c>
      <c r="C83" s="5">
        <f>+$B$3-(1/$B$8)*(1/$B$9)*(($B$5+$B$6*C$15)^$B$9)/$B$6+(1/$B$8)*C$15*$A83^$B$8</f>
        <v>22.862562842683577</v>
      </c>
      <c r="D83" s="5">
        <f>+$B$3-(1/$B$8)*(1/$B$9)*(($B$5+$B$6*D$15)^$B$9)/$B$6+(1/$B$8)*D$15*$A83^$B$8</f>
        <v>24.121610693984984</v>
      </c>
      <c r="E83" s="5">
        <f>+$B$3-(1/$B$8)*(1/$B$9)*(($B$5+$B$6*E$15)^$B$9)/$B$6+(1/$B$8)*E$15*$A83^$B$8</f>
        <v>25.110091216162076</v>
      </c>
      <c r="F83" s="5">
        <f>+$B$3-(1/$B$8)*(1/$B$9)*(($B$5+$B$6*F$15)^$B$9)/$B$6+(1/$B$8)*F$15*$A83^$B$8</f>
        <v>25.903098227509933</v>
      </c>
      <c r="G83" s="5">
        <f>+$B$3-(1/$B$8)*(1/$B$9)*(($B$5+$B$6*G$15)^$B$9)/$B$6+(1/$B$8)*G$15*$A83^$B$8</f>
        <v>26.546287367702728</v>
      </c>
      <c r="H83" s="5">
        <f>+$B$3-(1/$B$8)*(1/$B$9)*(($B$5+$B$6*H$15)^$B$9)/$B$6+(1/$B$8)*H$15*$A83^$B$8</f>
        <v>27.069880608753355</v>
      </c>
      <c r="I83" s="5">
        <f>+$B$3-(1/$B$8)*(1/$B$9)*(($B$5+$B$6*I$15)^$B$9)/$B$6+(1/$B$8)*I$15*$A83^$B$8</f>
        <v>27.495115024358046</v>
      </c>
      <c r="J83" s="5">
        <f>+$B$3-(1/$B$8)*(1/$B$9)*(($B$5+$B$6*J$15)^$B$9)/$B$6+(1/$B$8)*J$15*$A83^$B$8</f>
        <v>27.837591516431495</v>
      </c>
      <c r="K83" s="5">
        <f>+$B$3-(1/$B$8)*(1/$B$9)*(($B$5+$B$6*K$15)^$B$9)/$B$6+(1/$B$8)*K$15*$A83^$B$8</f>
        <v>28.109171228209163</v>
      </c>
      <c r="L83" s="5">
        <f>+$B$3-(1/$B$8)*(1/$B$9)*(($B$5+$B$6*L$15)^$B$9)/$B$6+(1/$B$8)*L$15*$A83^$B$8</f>
        <v>28.319122575598712</v>
      </c>
      <c r="M83" s="5">
        <f>+$B$3-(1/$B$8)*(1/$B$9)*(($B$5+$B$6*M$15)^$B$9)/$B$6+(1/$B$8)*M$15*$A83^$B$8</f>
        <v>28.474851933948813</v>
      </c>
      <c r="N83" s="5">
        <f>+$B$3-(1/$B$8)*(1/$B$9)*(($B$5+$B$6*N$15)^$B$9)/$B$6+(1/$B$8)*N$15*$A83^$B$8</f>
        <v>28.582389048359481</v>
      </c>
      <c r="O83" s="5">
        <f>+$B$3-(1/$B$8)*(1/$B$9)*(($B$5+$B$6*O$15)^$B$9)/$B$6+(1/$B$8)*O$15*$A83^$B$8</f>
        <v>28.646720886490478</v>
      </c>
      <c r="P83" s="5">
        <f>+$B$3-(1/$B$8)*(1/$B$9)*(($B$5+$B$6*P$15)^$B$9)/$B$6+(1/$B$8)*P$15*$A83^$B$8</f>
        <v>28.672028056025368</v>
      </c>
      <c r="Q83" s="5">
        <f>+$B$3-(1/$B$8)*(1/$B$9)*(($B$5+$B$6*Q$15)^$B$9)/$B$6+(1/$B$8)*Q$15*$A83^$B$8</f>
        <v>28.661856447524912</v>
      </c>
      <c r="R83" s="5">
        <f t="shared" si="3"/>
        <v>28.67272818571255</v>
      </c>
    </row>
    <row r="84" spans="1:18" ht="15.75" x14ac:dyDescent="0.25">
      <c r="A84" s="5">
        <f t="shared" si="4"/>
        <v>83</v>
      </c>
      <c r="B84" s="5">
        <f>+$B$3-(1/$B$8)*(1/$B$9)*(($B$5+$B$6*B$15)^$B$9)/$B$6+(1/$B$8)*B$15*$A84^$B$8</f>
        <v>21.205784182375783</v>
      </c>
      <c r="C84" s="5">
        <f>+$B$3-(1/$B$8)*(1/$B$9)*(($B$5+$B$6*C$15)^$B$9)/$B$6+(1/$B$8)*C$15*$A84^$B$8</f>
        <v>22.883251014879399</v>
      </c>
      <c r="D84" s="5">
        <f>+$B$3-(1/$B$8)*(1/$B$9)*(($B$5+$B$6*D$15)^$B$9)/$B$6+(1/$B$8)*D$15*$A84^$B$8</f>
        <v>24.149194923579408</v>
      </c>
      <c r="E84" s="5">
        <f>+$B$3-(1/$B$8)*(1/$B$9)*(($B$5+$B$6*E$15)^$B$9)/$B$6+(1/$B$8)*E$15*$A84^$B$8</f>
        <v>25.14457150315511</v>
      </c>
      <c r="F84" s="5">
        <f>+$B$3-(1/$B$8)*(1/$B$9)*(($B$5+$B$6*F$15)^$B$9)/$B$6+(1/$B$8)*F$15*$A84^$B$8</f>
        <v>25.944474571901573</v>
      </c>
      <c r="G84" s="5">
        <f>+$B$3-(1/$B$8)*(1/$B$9)*(($B$5+$B$6*G$15)^$B$9)/$B$6+(1/$B$8)*G$15*$A84^$B$8</f>
        <v>26.594559769492975</v>
      </c>
      <c r="H84" s="5">
        <f>+$B$3-(1/$B$8)*(1/$B$9)*(($B$5+$B$6*H$15)^$B$9)/$B$6+(1/$B$8)*H$15*$A84^$B$8</f>
        <v>27.125049067942207</v>
      </c>
      <c r="I84" s="5">
        <f>+$B$3-(1/$B$8)*(1/$B$9)*(($B$5+$B$6*I$15)^$B$9)/$B$6+(1/$B$8)*I$15*$A84^$B$8</f>
        <v>27.557179540945508</v>
      </c>
      <c r="J84" s="5">
        <f>+$B$3-(1/$B$8)*(1/$B$9)*(($B$5+$B$6*J$15)^$B$9)/$B$6+(1/$B$8)*J$15*$A84^$B$8</f>
        <v>27.906552090417563</v>
      </c>
      <c r="K84" s="5">
        <f>+$B$3-(1/$B$8)*(1/$B$9)*(($B$5+$B$6*K$15)^$B$9)/$B$6+(1/$B$8)*K$15*$A84^$B$8</f>
        <v>28.185027859593838</v>
      </c>
      <c r="L84" s="5">
        <f>+$B$3-(1/$B$8)*(1/$B$9)*(($B$5+$B$6*L$15)^$B$9)/$B$6+(1/$B$8)*L$15*$A84^$B$8</f>
        <v>28.401875264381992</v>
      </c>
      <c r="M84" s="5">
        <f>+$B$3-(1/$B$8)*(1/$B$9)*(($B$5+$B$6*M$15)^$B$9)/$B$6+(1/$B$8)*M$15*$A84^$B$8</f>
        <v>28.564500680130699</v>
      </c>
      <c r="N84" s="5">
        <f>+$B$3-(1/$B$8)*(1/$B$9)*(($B$5+$B$6*N$15)^$B$9)/$B$6+(1/$B$8)*N$15*$A84^$B$8</f>
        <v>28.678933851939977</v>
      </c>
      <c r="O84" s="5">
        <f>+$B$3-(1/$B$8)*(1/$B$9)*(($B$5+$B$6*O$15)^$B$9)/$B$6+(1/$B$8)*O$15*$A84^$B$8</f>
        <v>28.75016174746958</v>
      </c>
      <c r="P84" s="5">
        <f>+$B$3-(1/$B$8)*(1/$B$9)*(($B$5+$B$6*P$15)^$B$9)/$B$6+(1/$B$8)*P$15*$A84^$B$8</f>
        <v>28.782364974403077</v>
      </c>
      <c r="Q84" s="5">
        <f>+$B$3-(1/$B$8)*(1/$B$9)*(($B$5+$B$6*Q$15)^$B$9)/$B$6+(1/$B$8)*Q$15*$A84^$B$8</f>
        <v>28.779089423301226</v>
      </c>
      <c r="R84" s="5">
        <f t="shared" si="3"/>
        <v>28.785131841972934</v>
      </c>
    </row>
    <row r="85" spans="1:18" ht="15.75" x14ac:dyDescent="0.25">
      <c r="A85" s="5">
        <f t="shared" si="4"/>
        <v>84</v>
      </c>
      <c r="B85" s="5">
        <f>+$B$3-(1/$B$8)*(1/$B$9)*(($B$5+$B$6*B$15)^$B$9)/$B$6+(1/$B$8)*B$15*$A85^$B$8</f>
        <v>21.219330488512199</v>
      </c>
      <c r="C85" s="5">
        <f>+$B$3-(1/$B$8)*(1/$B$9)*(($B$5+$B$6*C$15)^$B$9)/$B$6+(1/$B$8)*C$15*$A85^$B$8</f>
        <v>22.903570474084024</v>
      </c>
      <c r="D85" s="5">
        <f>+$B$3-(1/$B$8)*(1/$B$9)*(($B$5+$B$6*D$15)^$B$9)/$B$6+(1/$B$8)*D$15*$A85^$B$8</f>
        <v>24.176287535852243</v>
      </c>
      <c r="E85" s="5">
        <f>+$B$3-(1/$B$8)*(1/$B$9)*(($B$5+$B$6*E$15)^$B$9)/$B$6+(1/$B$8)*E$15*$A85^$B$8</f>
        <v>25.178437268496154</v>
      </c>
      <c r="F85" s="5">
        <f>+$B$3-(1/$B$8)*(1/$B$9)*(($B$5+$B$6*F$15)^$B$9)/$B$6+(1/$B$8)*F$15*$A85^$B$8</f>
        <v>25.985113490310823</v>
      </c>
      <c r="G85" s="5">
        <f>+$B$3-(1/$B$8)*(1/$B$9)*(($B$5+$B$6*G$15)^$B$9)/$B$6+(1/$B$8)*G$15*$A85^$B$8</f>
        <v>26.641971840970434</v>
      </c>
      <c r="H85" s="5">
        <f>+$B$3-(1/$B$8)*(1/$B$9)*(($B$5+$B$6*H$15)^$B$9)/$B$6+(1/$B$8)*H$15*$A85^$B$8</f>
        <v>27.179234292487877</v>
      </c>
      <c r="I85" s="5">
        <f>+$B$3-(1/$B$8)*(1/$B$9)*(($B$5+$B$6*I$15)^$B$9)/$B$6+(1/$B$8)*I$15*$A85^$B$8</f>
        <v>27.618137918559384</v>
      </c>
      <c r="J85" s="5">
        <f>+$B$3-(1/$B$8)*(1/$B$9)*(($B$5+$B$6*J$15)^$B$9)/$B$6+(1/$B$8)*J$15*$A85^$B$8</f>
        <v>27.974283621099648</v>
      </c>
      <c r="K85" s="5">
        <f>+$B$3-(1/$B$8)*(1/$B$9)*(($B$5+$B$6*K$15)^$B$9)/$B$6+(1/$B$8)*K$15*$A85^$B$8</f>
        <v>28.259532543344132</v>
      </c>
      <c r="L85" s="5">
        <f>+$B$3-(1/$B$8)*(1/$B$9)*(($B$5+$B$6*L$15)^$B$9)/$B$6+(1/$B$8)*L$15*$A85^$B$8</f>
        <v>28.483153101200497</v>
      </c>
      <c r="M85" s="5">
        <f>+$B$3-(1/$B$8)*(1/$B$9)*(($B$5+$B$6*M$15)^$B$9)/$B$6+(1/$B$8)*M$15*$A85^$B$8</f>
        <v>28.652551670017413</v>
      </c>
      <c r="N85" s="5">
        <f>+$B$3-(1/$B$8)*(1/$B$9)*(($B$5+$B$6*N$15)^$B$9)/$B$6+(1/$B$8)*N$15*$A85^$B$8</f>
        <v>28.773757994894897</v>
      </c>
      <c r="O85" s="5">
        <f>+$B$3-(1/$B$8)*(1/$B$9)*(($B$5+$B$6*O$15)^$B$9)/$B$6+(1/$B$8)*O$15*$A85^$B$8</f>
        <v>28.851759043492709</v>
      </c>
      <c r="P85" s="5">
        <f>+$B$3-(1/$B$8)*(1/$B$9)*(($B$5+$B$6*P$15)^$B$9)/$B$6+(1/$B$8)*P$15*$A85^$B$8</f>
        <v>28.890735423494416</v>
      </c>
      <c r="Q85" s="5">
        <f>+$B$3-(1/$B$8)*(1/$B$9)*(($B$5+$B$6*Q$15)^$B$9)/$B$6+(1/$B$8)*Q$15*$A85^$B$8</f>
        <v>28.894233025460775</v>
      </c>
      <c r="R85" s="5">
        <f t="shared" si="3"/>
        <v>28.896886849779122</v>
      </c>
    </row>
    <row r="86" spans="1:18" ht="15.75" x14ac:dyDescent="0.25">
      <c r="A86" s="5">
        <f t="shared" si="4"/>
        <v>85</v>
      </c>
      <c r="B86" s="5">
        <f>+$B$3-(1/$B$8)*(1/$B$9)*(($B$5+$B$6*B$15)^$B$9)/$B$6+(1/$B$8)*B$15*$A86^$B$8</f>
        <v>21.232638215805231</v>
      </c>
      <c r="C86" s="5">
        <f>+$B$3-(1/$B$8)*(1/$B$9)*(($B$5+$B$6*C$15)^$B$9)/$B$6+(1/$B$8)*C$15*$A86^$B$8</f>
        <v>22.923532065023572</v>
      </c>
      <c r="D86" s="5">
        <f>+$B$3-(1/$B$8)*(1/$B$9)*(($B$5+$B$6*D$15)^$B$9)/$B$6+(1/$B$8)*D$15*$A86^$B$8</f>
        <v>24.202902990438304</v>
      </c>
      <c r="E86" s="5">
        <f>+$B$3-(1/$B$8)*(1/$B$9)*(($B$5+$B$6*E$15)^$B$9)/$B$6+(1/$B$8)*E$15*$A86^$B$8</f>
        <v>25.211706586728731</v>
      </c>
      <c r="F86" s="5">
        <f>+$B$3-(1/$B$8)*(1/$B$9)*(($B$5+$B$6*F$15)^$B$9)/$B$6+(1/$B$8)*F$15*$A86^$B$8</f>
        <v>26.02503667218992</v>
      </c>
      <c r="G86" s="5">
        <f>+$B$3-(1/$B$8)*(1/$B$9)*(($B$5+$B$6*G$15)^$B$9)/$B$6+(1/$B$8)*G$15*$A86^$B$8</f>
        <v>26.688548886496044</v>
      </c>
      <c r="H86" s="5">
        <f>+$B$3-(1/$B$8)*(1/$B$9)*(($B$5+$B$6*H$15)^$B$9)/$B$6+(1/$B$8)*H$15*$A86^$B$8</f>
        <v>27.232465201660002</v>
      </c>
      <c r="I86" s="5">
        <f>+$B$3-(1/$B$8)*(1/$B$9)*(($B$5+$B$6*I$15)^$B$9)/$B$6+(1/$B$8)*I$15*$A86^$B$8</f>
        <v>27.678022691378025</v>
      </c>
      <c r="J86" s="5">
        <f>+$B$3-(1/$B$8)*(1/$B$9)*(($B$5+$B$6*J$15)^$B$9)/$B$6+(1/$B$8)*J$15*$A86^$B$8</f>
        <v>28.040822257564805</v>
      </c>
      <c r="K86" s="5">
        <f>+$B$3-(1/$B$8)*(1/$B$9)*(($B$5+$B$6*K$15)^$B$9)/$B$6+(1/$B$8)*K$15*$A86^$B$8</f>
        <v>28.332725043455802</v>
      </c>
      <c r="L86" s="5">
        <f>+$B$3-(1/$B$8)*(1/$B$9)*(($B$5+$B$6*L$15)^$B$9)/$B$6+(1/$B$8)*L$15*$A86^$B$8</f>
        <v>28.562999464958683</v>
      </c>
      <c r="M86" s="5">
        <f>+$B$3-(1/$B$8)*(1/$B$9)*(($B$5+$B$6*M$15)^$B$9)/$B$6+(1/$B$8)*M$15*$A86^$B$8</f>
        <v>28.739051897422115</v>
      </c>
      <c r="N86" s="5">
        <f>+$B$3-(1/$B$8)*(1/$B$9)*(($B$5+$B$6*N$15)^$B$9)/$B$6+(1/$B$8)*N$15*$A86^$B$8</f>
        <v>28.866912085946112</v>
      </c>
      <c r="O86" s="5">
        <f>+$B$3-(1/$B$8)*(1/$B$9)*(($B$5+$B$6*O$15)^$B$9)/$B$6+(1/$B$8)*O$15*$A86^$B$8</f>
        <v>28.95156699819044</v>
      </c>
      <c r="P86" s="5">
        <f>+$B$3-(1/$B$8)*(1/$B$9)*(($B$5+$B$6*P$15)^$B$9)/$B$6+(1/$B$8)*P$15*$A86^$B$8</f>
        <v>28.997197241838663</v>
      </c>
      <c r="Q86" s="5">
        <f>+$B$3-(1/$B$8)*(1/$B$9)*(($B$5+$B$6*Q$15)^$B$9)/$B$6+(1/$B$8)*Q$15*$A86^$B$8</f>
        <v>29.007348707451538</v>
      </c>
      <c r="R86" s="5">
        <f t="shared" si="3"/>
        <v>29.008004413854064</v>
      </c>
    </row>
    <row r="87" spans="1:18" ht="15.75" x14ac:dyDescent="0.25">
      <c r="A87" s="5">
        <f t="shared" si="4"/>
        <v>86</v>
      </c>
      <c r="B87" s="5">
        <f>+$B$3-(1/$B$8)*(1/$B$9)*(($B$5+$B$6*B$15)^$B$9)/$B$6+(1/$B$8)*B$15*$A87^$B$8</f>
        <v>21.245714299586307</v>
      </c>
      <c r="C87" s="5">
        <f>+$B$3-(1/$B$8)*(1/$B$9)*(($B$5+$B$6*C$15)^$B$9)/$B$6+(1/$B$8)*C$15*$A87^$B$8</f>
        <v>22.943146190695188</v>
      </c>
      <c r="D87" s="5">
        <f>+$B$3-(1/$B$8)*(1/$B$9)*(($B$5+$B$6*D$15)^$B$9)/$B$6+(1/$B$8)*D$15*$A87^$B$8</f>
        <v>24.229055158000463</v>
      </c>
      <c r="E87" s="5">
        <f>+$B$3-(1/$B$8)*(1/$B$9)*(($B$5+$B$6*E$15)^$B$9)/$B$6+(1/$B$8)*E$15*$A87^$B$8</f>
        <v>25.244396796181427</v>
      </c>
      <c r="F87" s="5">
        <f>+$B$3-(1/$B$8)*(1/$B$9)*(($B$5+$B$6*F$15)^$B$9)/$B$6+(1/$B$8)*F$15*$A87^$B$8</f>
        <v>26.064264923533152</v>
      </c>
      <c r="G87" s="5">
        <f>+$B$3-(1/$B$8)*(1/$B$9)*(($B$5+$B$6*G$15)^$B$9)/$B$6+(1/$B$8)*G$15*$A87^$B$8</f>
        <v>26.734315179729819</v>
      </c>
      <c r="H87" s="5">
        <f>+$B$3-(1/$B$8)*(1/$B$9)*(($B$5+$B$6*H$15)^$B$9)/$B$6+(1/$B$8)*H$15*$A87^$B$8</f>
        <v>27.284769536784317</v>
      </c>
      <c r="I87" s="5">
        <f>+$B$3-(1/$B$8)*(1/$B$9)*(($B$5+$B$6*I$15)^$B$9)/$B$6+(1/$B$8)*I$15*$A87^$B$8</f>
        <v>27.736865068392877</v>
      </c>
      <c r="J87" s="5">
        <f>+$B$3-(1/$B$8)*(1/$B$9)*(($B$5+$B$6*J$15)^$B$9)/$B$6+(1/$B$8)*J$15*$A87^$B$8</f>
        <v>28.106202676470197</v>
      </c>
      <c r="K87" s="5">
        <f>+$B$3-(1/$B$8)*(1/$B$9)*(($B$5+$B$6*K$15)^$B$9)/$B$6+(1/$B$8)*K$15*$A87^$B$8</f>
        <v>28.404643504251734</v>
      </c>
      <c r="L87" s="5">
        <f>+$B$3-(1/$B$8)*(1/$B$9)*(($B$5+$B$6*L$15)^$B$9)/$B$6+(1/$B$8)*L$15*$A87^$B$8</f>
        <v>28.64145596764515</v>
      </c>
      <c r="M87" s="5">
        <f>+$B$3-(1/$B$8)*(1/$B$9)*(($B$5+$B$6*M$15)^$B$9)/$B$6+(1/$B$8)*M$15*$A87^$B$8</f>
        <v>28.824046441999123</v>
      </c>
      <c r="N87" s="5">
        <f>+$B$3-(1/$B$8)*(1/$B$9)*(($B$5+$B$6*N$15)^$B$9)/$B$6+(1/$B$8)*N$15*$A87^$B$8</f>
        <v>28.958444672413663</v>
      </c>
      <c r="O87" s="5">
        <f>+$B$3-(1/$B$8)*(1/$B$9)*(($B$5+$B$6*O$15)^$B$9)/$B$6+(1/$B$8)*O$15*$A87^$B$8</f>
        <v>29.049637626548527</v>
      </c>
      <c r="P87" s="5">
        <f>+$B$3-(1/$B$8)*(1/$B$9)*(($B$5+$B$6*P$15)^$B$9)/$B$6+(1/$B$8)*P$15*$A87^$B$8</f>
        <v>29.10180591208729</v>
      </c>
      <c r="Q87" s="5">
        <f>+$B$3-(1/$B$8)*(1/$B$9)*(($B$5+$B$6*Q$15)^$B$9)/$B$6+(1/$B$8)*Q$15*$A87^$B$8</f>
        <v>29.118495419590705</v>
      </c>
      <c r="R87" s="5">
        <f t="shared" si="3"/>
        <v>29.118495419590708</v>
      </c>
    </row>
    <row r="88" spans="1:18" ht="15.75" x14ac:dyDescent="0.25">
      <c r="A88" s="5">
        <f t="shared" si="4"/>
        <v>87</v>
      </c>
      <c r="B88" s="5">
        <f>+$B$3-(1/$B$8)*(1/$B$9)*(($B$5+$B$6*B$15)^$B$9)/$B$6+(1/$B$8)*B$15*$A88^$B$8</f>
        <v>21.258565395952637</v>
      </c>
      <c r="C88" s="5">
        <f>+$B$3-(1/$B$8)*(1/$B$9)*(($B$5+$B$6*C$15)^$B$9)/$B$6+(1/$B$8)*C$15*$A88^$B$8</f>
        <v>22.962422835244681</v>
      </c>
      <c r="D88" s="5">
        <f>+$B$3-(1/$B$8)*(1/$B$9)*(($B$5+$B$6*D$15)^$B$9)/$B$6+(1/$B$8)*D$15*$A88^$B$8</f>
        <v>24.254757350733122</v>
      </c>
      <c r="E88" s="5">
        <f>+$B$3-(1/$B$8)*(1/$B$9)*(($B$5+$B$6*E$15)^$B$9)/$B$6+(1/$B$8)*E$15*$A88^$B$8</f>
        <v>25.276524537097249</v>
      </c>
      <c r="F88" s="5">
        <f>+$B$3-(1/$B$8)*(1/$B$9)*(($B$5+$B$6*F$15)^$B$9)/$B$6+(1/$B$8)*F$15*$A88^$B$8</f>
        <v>26.10281821263214</v>
      </c>
      <c r="G88" s="5">
        <f>+$B$3-(1/$B$8)*(1/$B$9)*(($B$5+$B$6*G$15)^$B$9)/$B$6+(1/$B$8)*G$15*$A88^$B$8</f>
        <v>26.779294017011971</v>
      </c>
      <c r="H88" s="5">
        <f>+$B$3-(1/$B$8)*(1/$B$9)*(($B$5+$B$6*H$15)^$B$9)/$B$6+(1/$B$8)*H$15*$A88^$B$8</f>
        <v>27.336173922249632</v>
      </c>
      <c r="I88" s="5">
        <f>+$B$3-(1/$B$8)*(1/$B$9)*(($B$5+$B$6*I$15)^$B$9)/$B$6+(1/$B$8)*I$15*$A88^$B$8</f>
        <v>27.794695002041358</v>
      </c>
      <c r="J88" s="5">
        <f>+$B$3-(1/$B$8)*(1/$B$9)*(($B$5+$B$6*J$15)^$B$9)/$B$6+(1/$B$8)*J$15*$A88^$B$8</f>
        <v>28.170458158301841</v>
      </c>
      <c r="K88" s="5">
        <f>+$B$3-(1/$B$8)*(1/$B$9)*(($B$5+$B$6*K$15)^$B$9)/$B$6+(1/$B$8)*K$15*$A88^$B$8</f>
        <v>28.475324534266541</v>
      </c>
      <c r="L88" s="5">
        <f>+$B$3-(1/$B$8)*(1/$B$9)*(($B$5+$B$6*L$15)^$B$9)/$B$6+(1/$B$8)*L$15*$A88^$B$8</f>
        <v>28.718562545843128</v>
      </c>
      <c r="M88" s="5">
        <f>+$B$3-(1/$B$8)*(1/$B$9)*(($B$5+$B$6*M$15)^$B$9)/$B$6+(1/$B$8)*M$15*$A88^$B$8</f>
        <v>28.907578568380263</v>
      </c>
      <c r="N88" s="5">
        <f>+$B$3-(1/$B$8)*(1/$B$9)*(($B$5+$B$6*N$15)^$B$9)/$B$6+(1/$B$8)*N$15*$A88^$B$8</f>
        <v>29.048402346977966</v>
      </c>
      <c r="O88" s="5">
        <f>+$B$3-(1/$B$8)*(1/$B$9)*(($B$5+$B$6*O$15)^$B$9)/$B$6+(1/$B$8)*O$15*$A88^$B$8</f>
        <v>29.146020849295997</v>
      </c>
      <c r="P88" s="5">
        <f>+$B$3-(1/$B$8)*(1/$B$9)*(($B$5+$B$6*P$15)^$B$9)/$B$6+(1/$B$8)*P$15*$A88^$B$8</f>
        <v>29.204614683017923</v>
      </c>
      <c r="Q88" s="5">
        <f>+$B$3-(1/$B$8)*(1/$B$9)*(($B$5+$B$6*Q$15)^$B$9)/$B$6+(1/$B$8)*Q$15*$A88^$B$8</f>
        <v>29.2277297387045</v>
      </c>
      <c r="R88" s="5">
        <f t="shared" si="3"/>
        <v>29.228370445651784</v>
      </c>
    </row>
    <row r="89" spans="1:18" ht="15.75" x14ac:dyDescent="0.25">
      <c r="A89" s="5">
        <f t="shared" si="4"/>
        <v>88</v>
      </c>
      <c r="B89" s="5">
        <f>+$B$3-(1/$B$8)*(1/$B$9)*(($B$5+$B$6*B$15)^$B$9)/$B$6+(1/$B$8)*B$15*$A89^$B$8</f>
        <v>21.271197896064187</v>
      </c>
      <c r="C89" s="5">
        <f>+$B$3-(1/$B$8)*(1/$B$9)*(($B$5+$B$6*C$15)^$B$9)/$B$6+(1/$B$8)*C$15*$A89^$B$8</f>
        <v>22.981371585412006</v>
      </c>
      <c r="D89" s="5">
        <f>+$B$3-(1/$B$8)*(1/$B$9)*(($B$5+$B$6*D$15)^$B$9)/$B$6+(1/$B$8)*D$15*$A89^$B$8</f>
        <v>24.280022350956219</v>
      </c>
      <c r="E89" s="5">
        <f>+$B$3-(1/$B$8)*(1/$B$9)*(($B$5+$B$6*E$15)^$B$9)/$B$6+(1/$B$8)*E$15*$A89^$B$8</f>
        <v>25.308105787376121</v>
      </c>
      <c r="F89" s="5">
        <f>+$B$3-(1/$B$8)*(1/$B$9)*(($B$5+$B$6*F$15)^$B$9)/$B$6+(1/$B$8)*F$15*$A89^$B$8</f>
        <v>26.140715712966788</v>
      </c>
      <c r="G89" s="5">
        <f>+$B$3-(1/$B$8)*(1/$B$9)*(($B$5+$B$6*G$15)^$B$9)/$B$6+(1/$B$8)*G$15*$A89^$B$8</f>
        <v>26.823507767402397</v>
      </c>
      <c r="H89" s="5">
        <f>+$B$3-(1/$B$8)*(1/$B$9)*(($B$5+$B$6*H$15)^$B$9)/$B$6+(1/$B$8)*H$15*$A89^$B$8</f>
        <v>27.38670392269583</v>
      </c>
      <c r="I89" s="5">
        <f>+$B$3-(1/$B$8)*(1/$B$9)*(($B$5+$B$6*I$15)^$B$9)/$B$6+(1/$B$8)*I$15*$A89^$B$8</f>
        <v>27.851541252543335</v>
      </c>
      <c r="J89" s="5">
        <f>+$B$3-(1/$B$8)*(1/$B$9)*(($B$5+$B$6*J$15)^$B$9)/$B$6+(1/$B$8)*J$15*$A89^$B$8</f>
        <v>28.233620658859589</v>
      </c>
      <c r="K89" s="5">
        <f>+$B$3-(1/$B$8)*(1/$B$9)*(($B$5+$B$6*K$15)^$B$9)/$B$6+(1/$B$8)*K$15*$A89^$B$8</f>
        <v>28.544803284880068</v>
      </c>
      <c r="L89" s="5">
        <f>+$B$3-(1/$B$8)*(1/$B$9)*(($B$5+$B$6*L$15)^$B$9)/$B$6+(1/$B$8)*L$15*$A89^$B$8</f>
        <v>28.794357546512426</v>
      </c>
      <c r="M89" s="5">
        <f>+$B$3-(1/$B$8)*(1/$B$9)*(($B$5+$B$6*M$15)^$B$9)/$B$6+(1/$B$8)*M$15*$A89^$B$8</f>
        <v>28.989689819105337</v>
      </c>
      <c r="N89" s="5">
        <f>+$B$3-(1/$B$8)*(1/$B$9)*(($B$5+$B$6*N$15)^$B$9)/$B$6+(1/$B$8)*N$15*$A89^$B$8</f>
        <v>29.136829847758818</v>
      </c>
      <c r="O89" s="5">
        <f>+$B$3-(1/$B$8)*(1/$B$9)*(($B$5+$B$6*O$15)^$B$9)/$B$6+(1/$B$8)*O$15*$A89^$B$8</f>
        <v>29.240764600132621</v>
      </c>
      <c r="P89" s="5">
        <f>+$B$3-(1/$B$8)*(1/$B$9)*(($B$5+$B$6*P$15)^$B$9)/$B$6+(1/$B$8)*P$15*$A89^$B$8</f>
        <v>29.305674683910322</v>
      </c>
      <c r="Q89" s="5">
        <f>+$B$3-(1/$B$8)*(1/$B$9)*(($B$5+$B$6*Q$15)^$B$9)/$B$6+(1/$B$8)*Q$15*$A89^$B$8</f>
        <v>29.335105989652675</v>
      </c>
      <c r="R89" s="5">
        <f t="shared" si="3"/>
        <v>29.337639775937451</v>
      </c>
    </row>
    <row r="90" spans="1:18" ht="15.75" x14ac:dyDescent="0.25">
      <c r="A90" s="5">
        <f t="shared" si="4"/>
        <v>89</v>
      </c>
      <c r="B90" s="5">
        <f>+$B$3-(1/$B$8)*(1/$B$9)*(($B$5+$B$6*B$15)^$B$9)/$B$6+(1/$B$8)*B$15*$A90^$B$8</f>
        <v>21.283617939555832</v>
      </c>
      <c r="C90" s="5">
        <f>+$B$3-(1/$B$8)*(1/$B$9)*(($B$5+$B$6*C$15)^$B$9)/$B$6+(1/$B$8)*C$15*$A90^$B$8</f>
        <v>23.00000165064947</v>
      </c>
      <c r="D90" s="5">
        <f>+$B$3-(1/$B$8)*(1/$B$9)*(($B$5+$B$6*D$15)^$B$9)/$B$6+(1/$B$8)*D$15*$A90^$B$8</f>
        <v>24.304862437939505</v>
      </c>
      <c r="E90" s="5">
        <f>+$B$3-(1/$B$8)*(1/$B$9)*(($B$5+$B$6*E$15)^$B$9)/$B$6+(1/$B$8)*E$15*$A90^$B$8</f>
        <v>25.339155896105229</v>
      </c>
      <c r="F90" s="5">
        <f>+$B$3-(1/$B$8)*(1/$B$9)*(($B$5+$B$6*F$15)^$B$9)/$B$6+(1/$B$8)*F$15*$A90^$B$8</f>
        <v>26.177975843441715</v>
      </c>
      <c r="G90" s="5">
        <f>+$B$3-(1/$B$8)*(1/$B$9)*(($B$5+$B$6*G$15)^$B$9)/$B$6+(1/$B$8)*G$15*$A90^$B$8</f>
        <v>26.866977919623142</v>
      </c>
      <c r="H90" s="5">
        <f>+$B$3-(1/$B$8)*(1/$B$9)*(($B$5+$B$6*H$15)^$B$9)/$B$6+(1/$B$8)*H$15*$A90^$B$8</f>
        <v>27.436384096662401</v>
      </c>
      <c r="I90" s="5">
        <f>+$B$3-(1/$B$8)*(1/$B$9)*(($B$5+$B$6*I$15)^$B$9)/$B$6+(1/$B$8)*I$15*$A90^$B$8</f>
        <v>27.907431448255721</v>
      </c>
      <c r="J90" s="5">
        <f>+$B$3-(1/$B$8)*(1/$B$9)*(($B$5+$B$6*J$15)^$B$9)/$B$6+(1/$B$8)*J$15*$A90^$B$8</f>
        <v>28.295720876317802</v>
      </c>
      <c r="K90" s="5">
        <f>+$B$3-(1/$B$8)*(1/$B$9)*(($B$5+$B$6*K$15)^$B$9)/$B$6+(1/$B$8)*K$15*$A90^$B$8</f>
        <v>28.613113524084099</v>
      </c>
      <c r="L90" s="5">
        <f>+$B$3-(1/$B$8)*(1/$B$9)*(($B$5+$B$6*L$15)^$B$9)/$B$6+(1/$B$8)*L$15*$A90^$B$8</f>
        <v>28.86887780746228</v>
      </c>
      <c r="M90" s="5">
        <f>+$B$3-(1/$B$8)*(1/$B$9)*(($B$5+$B$6*M$15)^$B$9)/$B$6+(1/$B$8)*M$15*$A90^$B$8</f>
        <v>29.070420101801012</v>
      </c>
      <c r="N90" s="5">
        <f>+$B$3-(1/$B$8)*(1/$B$9)*(($B$5+$B$6*N$15)^$B$9)/$B$6+(1/$B$8)*N$15*$A90^$B$8</f>
        <v>29.223770152200309</v>
      </c>
      <c r="O90" s="5">
        <f>+$B$3-(1/$B$8)*(1/$B$9)*(($B$5+$B$6*O$15)^$B$9)/$B$6+(1/$B$8)*O$15*$A90^$B$8</f>
        <v>29.333914926319938</v>
      </c>
      <c r="P90" s="5">
        <f>+$B$3-(1/$B$8)*(1/$B$9)*(($B$5+$B$6*P$15)^$B$9)/$B$6+(1/$B$8)*P$15*$A90^$B$8</f>
        <v>29.405035031843461</v>
      </c>
      <c r="Q90" s="5">
        <f>+$B$3-(1/$B$8)*(1/$B$9)*(($B$5+$B$6*Q$15)^$B$9)/$B$6+(1/$B$8)*Q$15*$A90^$B$8</f>
        <v>29.440676359331636</v>
      </c>
      <c r="R90" s="5">
        <f t="shared" si="3"/>
        <v>29.446313410959512</v>
      </c>
    </row>
    <row r="91" spans="1:18" ht="15.75" x14ac:dyDescent="0.25">
      <c r="A91" s="5">
        <f t="shared" si="4"/>
        <v>90</v>
      </c>
      <c r="B91" s="5">
        <f>+$B$3-(1/$B$8)*(1/$B$9)*(($B$5+$B$6*B$15)^$B$9)/$B$6+(1/$B$8)*B$15*$A91^$B$8</f>
        <v>21.295831427128611</v>
      </c>
      <c r="C91" s="5">
        <f>+$B$3-(1/$B$8)*(1/$B$9)*(($B$5+$B$6*C$15)^$B$9)/$B$6+(1/$B$8)*C$15*$A91^$B$8</f>
        <v>23.018321882008639</v>
      </c>
      <c r="D91" s="5">
        <f>+$B$3-(1/$B$8)*(1/$B$9)*(($B$5+$B$6*D$15)^$B$9)/$B$6+(1/$B$8)*D$15*$A91^$B$8</f>
        <v>24.329289413085064</v>
      </c>
      <c r="E91" s="5">
        <f>+$B$3-(1/$B$8)*(1/$B$9)*(($B$5+$B$6*E$15)^$B$9)/$B$6+(1/$B$8)*E$15*$A91^$B$8</f>
        <v>25.369689615037178</v>
      </c>
      <c r="F91" s="5">
        <f>+$B$3-(1/$B$8)*(1/$B$9)*(($B$5+$B$6*F$15)^$B$9)/$B$6+(1/$B$8)*F$15*$A91^$B$8</f>
        <v>26.214616306160057</v>
      </c>
      <c r="G91" s="5">
        <f>+$B$3-(1/$B$8)*(1/$B$9)*(($B$5+$B$6*G$15)^$B$9)/$B$6+(1/$B$8)*G$15*$A91^$B$8</f>
        <v>26.909725126127874</v>
      </c>
      <c r="H91" s="5">
        <f>+$B$3-(1/$B$8)*(1/$B$9)*(($B$5+$B$6*H$15)^$B$9)/$B$6+(1/$B$8)*H$15*$A91^$B$8</f>
        <v>27.485238046953519</v>
      </c>
      <c r="I91" s="5">
        <f>+$B$3-(1/$B$8)*(1/$B$9)*(($B$5+$B$6*I$15)^$B$9)/$B$6+(1/$B$8)*I$15*$A91^$B$8</f>
        <v>27.962392142333233</v>
      </c>
      <c r="J91" s="5">
        <f>+$B$3-(1/$B$8)*(1/$B$9)*(($B$5+$B$6*J$15)^$B$9)/$B$6+(1/$B$8)*J$15*$A91^$B$8</f>
        <v>28.356788314181699</v>
      </c>
      <c r="K91" s="5">
        <f>+$B$3-(1/$B$8)*(1/$B$9)*(($B$5+$B$6*K$15)^$B$9)/$B$6+(1/$B$8)*K$15*$A91^$B$8</f>
        <v>28.68028770573439</v>
      </c>
      <c r="L91" s="5">
        <f>+$B$3-(1/$B$8)*(1/$B$9)*(($B$5+$B$6*L$15)^$B$9)/$B$6+(1/$B$8)*L$15*$A91^$B$8</f>
        <v>28.94215873289896</v>
      </c>
      <c r="M91" s="5">
        <f>+$B$3-(1/$B$8)*(1/$B$9)*(($B$5+$B$6*M$15)^$B$9)/$B$6+(1/$B$8)*M$15*$A91^$B$8</f>
        <v>29.149807771024079</v>
      </c>
      <c r="N91" s="5">
        <f>+$B$3-(1/$B$8)*(1/$B$9)*(($B$5+$B$6*N$15)^$B$9)/$B$6+(1/$B$8)*N$15*$A91^$B$8</f>
        <v>29.309264565209769</v>
      </c>
      <c r="O91" s="5">
        <f>+$B$3-(1/$B$8)*(1/$B$9)*(($B$5+$B$6*O$15)^$B$9)/$B$6+(1/$B$8)*O$15*$A91^$B$8</f>
        <v>29.425516083115788</v>
      </c>
      <c r="P91" s="5">
        <f>+$B$3-(1/$B$8)*(1/$B$9)*(($B$5+$B$6*P$15)^$B$9)/$B$6+(1/$B$8)*P$15*$A91^$B$8</f>
        <v>29.502742932425697</v>
      </c>
      <c r="Q91" s="5">
        <f>+$B$3-(1/$B$8)*(1/$B$9)*(($B$5+$B$6*Q$15)^$B$9)/$B$6+(1/$B$8)*Q$15*$A91^$B$8</f>
        <v>29.544491003700262</v>
      </c>
      <c r="R91" s="5">
        <f t="shared" si="3"/>
        <v>29.554401078657534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Introduction</vt:lpstr>
      <vt:lpstr>Equations</vt:lpstr>
      <vt:lpstr>Data</vt:lpstr>
      <vt:lpstr>Envelope Graph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joyinger</dc:creator>
  <cp:lastModifiedBy>Kathleen M Nasto</cp:lastModifiedBy>
  <dcterms:created xsi:type="dcterms:W3CDTF">2015-05-27T15:04:31Z</dcterms:created>
  <dcterms:modified xsi:type="dcterms:W3CDTF">2018-03-07T14:08:57Z</dcterms:modified>
</cp:coreProperties>
</file>